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1555" windowHeight="9120" firstSheet="7" activeTab="7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  <sheet name="Sheet1" sheetId="11" r:id="rId11"/>
  </sheets>
  <calcPr calcId="145621"/>
</workbook>
</file>

<file path=xl/calcChain.xml><?xml version="1.0" encoding="utf-8"?>
<calcChain xmlns="http://schemas.openxmlformats.org/spreadsheetml/2006/main">
  <c r="C10" i="7" l="1"/>
  <c r="G36" i="6"/>
  <c r="G30" i="6"/>
  <c r="F30" i="6"/>
  <c r="F36" i="6" s="1"/>
  <c r="E31" i="6"/>
  <c r="E32" i="6"/>
  <c r="E33" i="6"/>
  <c r="E34" i="6"/>
  <c r="E35" i="6"/>
  <c r="G14" i="6"/>
  <c r="F14" i="6"/>
  <c r="E26" i="6"/>
  <c r="E27" i="6"/>
  <c r="E28" i="6"/>
  <c r="E29" i="6"/>
  <c r="E15" i="6"/>
  <c r="E16" i="6"/>
  <c r="E17" i="6"/>
  <c r="E18" i="6"/>
  <c r="E19" i="6"/>
  <c r="E20" i="6"/>
  <c r="E21" i="6"/>
  <c r="E22" i="6"/>
  <c r="E23" i="6"/>
  <c r="E24" i="6"/>
  <c r="E25" i="6"/>
  <c r="E6" i="6"/>
  <c r="E7" i="6"/>
  <c r="E8" i="6"/>
  <c r="E9" i="6"/>
  <c r="E10" i="6"/>
  <c r="E11" i="6"/>
  <c r="E12" i="6"/>
  <c r="E13" i="6"/>
  <c r="E5" i="6"/>
  <c r="F5" i="6"/>
  <c r="E36" i="6" l="1"/>
  <c r="E30" i="6"/>
  <c r="E14" i="6"/>
  <c r="D33" i="4" l="1"/>
  <c r="E120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6" i="2"/>
  <c r="D20" i="1" l="1"/>
</calcChain>
</file>

<file path=xl/sharedStrings.xml><?xml version="1.0" encoding="utf-8"?>
<sst xmlns="http://schemas.openxmlformats.org/spreadsheetml/2006/main" count="2685" uniqueCount="718">
  <si>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</si>
  <si>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</si>
  <si>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</si>
  <si>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</si>
  <si>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</si>
  <si>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</si>
  <si>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</si>
  <si>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</si>
  <si>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外交支出</t>
  </si>
  <si>
    <t>　财政专户资金</t>
  </si>
  <si>
    <t>国防支出</t>
  </si>
  <si>
    <t>　　教育收费收入</t>
  </si>
  <si>
    <t>公共安全支出</t>
  </si>
  <si>
    <t>　　其他财政专户收入</t>
  </si>
  <si>
    <t>教育支出</t>
  </si>
  <si>
    <t>　批准留用</t>
  </si>
  <si>
    <t>科学技术支出</t>
  </si>
  <si>
    <t>上级补助收入</t>
  </si>
  <si>
    <t>文化体育与传媒支出</t>
  </si>
  <si>
    <t>事业收入（不含事业单位预算外资金）</t>
  </si>
  <si>
    <t>社会保障和就业支出</t>
  </si>
  <si>
    <t>经营收入</t>
  </si>
  <si>
    <t>社会保险基金支出</t>
  </si>
  <si>
    <t>附属单位上缴收入</t>
  </si>
  <si>
    <t>医疗卫生与计划生育支出</t>
  </si>
  <si>
    <t>其他收入</t>
  </si>
  <si>
    <t>节能环保支出</t>
  </si>
  <si>
    <t>城乡社区支出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</si>
  <si>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</si>
  <si>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</si>
  <si>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</si>
  <si>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</si>
  <si>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</si>
  <si>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</si>
  <si>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</si>
  <si>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</si>
  <si>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</si>
  <si>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</si>
  <si>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</si>
  <si>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</si>
  <si>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</si>
  <si>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</si>
  <si>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</si>
  <si>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行政运行</t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</si>
  <si>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</si>
  <si>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</si>
  <si>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</si>
  <si>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</si>
  <si>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</si>
  <si>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</si>
  <si>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</si>
  <si>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</si>
  <si>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</si>
  <si>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</si>
  <si>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</si>
  <si>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</si>
  <si>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</si>
  <si>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</si>
  <si>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</si>
  <si>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</si>
  <si>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</si>
  <si>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（二）外交支出</t>
    <phoneticPr fontId="1" type="noConversion"/>
  </si>
  <si>
    <t>（三）国防支出</t>
    <phoneticPr fontId="1" type="noConversion"/>
  </si>
  <si>
    <t>（一）一般公共服务支出</t>
    <phoneticPr fontId="1" type="noConversion"/>
  </si>
  <si>
    <t>（四）公共安全支出</t>
    <phoneticPr fontId="1" type="noConversion"/>
  </si>
  <si>
    <t>（五）教育支出</t>
    <phoneticPr fontId="1" type="noConversion"/>
  </si>
  <si>
    <t>（六）科学技术支出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</si>
  <si>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</si>
  <si>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</si>
  <si>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</si>
  <si>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</si>
  <si>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</si>
  <si>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</si>
  <si>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</si>
  <si>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</si>
  <si>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</si>
  <si>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</si>
  <si>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</si>
  <si>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</si>
  <si>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</si>
  <si>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</si>
  <si>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</si>
  <si>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</si>
  <si>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</si>
  <si>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</si>
  <si>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</si>
  <si>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工资福利支出</t>
  </si>
  <si>
    <t>基本工资</t>
  </si>
  <si>
    <t>津贴补贴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</si>
  <si>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</si>
  <si>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</si>
  <si>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</si>
  <si>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</si>
  <si>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总计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</si>
  <si>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</si>
  <si>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</si>
  <si>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</si>
  <si>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</si>
  <si>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</si>
  <si>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</si>
  <si>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</si>
  <si>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</si>
  <si>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</si>
  <si>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</si>
  <si>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</si>
  <si>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</si>
  <si>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</si>
  <si>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</si>
  <si>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</si>
  <si>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</si>
  <si>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</si>
  <si>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</si>
  <si>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</si>
  <si>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</si>
  <si>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</si>
  <si>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</si>
  <si>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</si>
  <si>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</si>
  <si>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</si>
  <si>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</si>
  <si>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</si>
  <si>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</si>
  <si>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</si>
  <si>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表十：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</si>
  <si>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</si>
  <si>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</si>
  <si>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</si>
  <si>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2018年预算数</t>
    <phoneticPr fontId="1" type="noConversion"/>
  </si>
  <si>
    <t>2019年预算数</t>
    <phoneticPr fontId="1" type="noConversion"/>
  </si>
  <si>
    <t>住房保障支出</t>
  </si>
  <si>
    <t>201</t>
  </si>
  <si>
    <t>20101</t>
  </si>
  <si>
    <t>人大事务</t>
  </si>
  <si>
    <t>2010199</t>
  </si>
  <si>
    <t>其他人大事务支出</t>
  </si>
  <si>
    <t>20102</t>
  </si>
  <si>
    <t>政协事务</t>
  </si>
  <si>
    <t>2010299</t>
  </si>
  <si>
    <t>其他政协事务支出</t>
  </si>
  <si>
    <t>20103</t>
  </si>
  <si>
    <t>政府办公厅（室）及相关机构事务</t>
  </si>
  <si>
    <t>2010301</t>
  </si>
  <si>
    <t>2010308</t>
  </si>
  <si>
    <t>信访事务</t>
  </si>
  <si>
    <t>2010399</t>
  </si>
  <si>
    <t>其他政府办公厅（室）及相关机构事务支出</t>
  </si>
  <si>
    <t>20105</t>
  </si>
  <si>
    <t>统计信息事务</t>
  </si>
  <si>
    <t>2010507</t>
  </si>
  <si>
    <t>专项普查活动</t>
  </si>
  <si>
    <t>20106</t>
  </si>
  <si>
    <t>财政事务</t>
  </si>
  <si>
    <t>2010699</t>
  </si>
  <si>
    <t>其他财政事务支出</t>
  </si>
  <si>
    <t>20111</t>
  </si>
  <si>
    <t>纪检监察事务</t>
  </si>
  <si>
    <t>2011199</t>
  </si>
  <si>
    <t>其他纪检监察事务支出</t>
  </si>
  <si>
    <t>20123</t>
  </si>
  <si>
    <t>民族事务</t>
  </si>
  <si>
    <t>2012399</t>
  </si>
  <si>
    <t>其他民族事务支出</t>
  </si>
  <si>
    <t>20129</t>
  </si>
  <si>
    <t>群众团体事务</t>
  </si>
  <si>
    <t>2012999</t>
  </si>
  <si>
    <t>其他群众团体事务支出</t>
  </si>
  <si>
    <t>20133</t>
  </si>
  <si>
    <t>宣传事务</t>
  </si>
  <si>
    <t>2013399</t>
  </si>
  <si>
    <t>其他宣传事务支出</t>
  </si>
  <si>
    <t>20134</t>
  </si>
  <si>
    <t>统战事务</t>
  </si>
  <si>
    <t>2013499</t>
  </si>
  <si>
    <t>其他统战事务支出</t>
  </si>
  <si>
    <t>20136</t>
  </si>
  <si>
    <t>其他共产党事务支出</t>
  </si>
  <si>
    <t>2013699</t>
  </si>
  <si>
    <t>203</t>
  </si>
  <si>
    <t>20306</t>
  </si>
  <si>
    <t>国防动员</t>
  </si>
  <si>
    <t>2030601</t>
  </si>
  <si>
    <t>兵役征集</t>
  </si>
  <si>
    <t>2030603</t>
  </si>
  <si>
    <t>人民防空</t>
  </si>
  <si>
    <t>204</t>
  </si>
  <si>
    <t>20406</t>
  </si>
  <si>
    <t>司法</t>
  </si>
  <si>
    <t>2040604</t>
  </si>
  <si>
    <t>基层司法业务</t>
  </si>
  <si>
    <t>2040605</t>
  </si>
  <si>
    <t>普法宣传</t>
  </si>
  <si>
    <t>2040699</t>
  </si>
  <si>
    <t>其他司法支出</t>
  </si>
  <si>
    <t>20499</t>
  </si>
  <si>
    <t>其他公共安全支出</t>
  </si>
  <si>
    <t>2049901</t>
  </si>
  <si>
    <t>206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</si>
  <si>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</si>
  <si>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</si>
  <si>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</si>
  <si>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</si>
  <si>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</si>
  <si>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</si>
  <si>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</si>
  <si>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</si>
  <si>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2070104</t>
  </si>
  <si>
    <t>图书馆</t>
  </si>
  <si>
    <t>2070109</t>
  </si>
  <si>
    <t>群众文化</t>
  </si>
  <si>
    <t>208</t>
  </si>
  <si>
    <t>20801</t>
  </si>
  <si>
    <t>人力资源和社会保障管理事务</t>
  </si>
  <si>
    <t>2080105</t>
  </si>
  <si>
    <t>劳动保障监察</t>
  </si>
  <si>
    <t>20802</t>
  </si>
  <si>
    <t>民政管理事务</t>
  </si>
  <si>
    <t>2080208</t>
  </si>
  <si>
    <t>基层政权和社区建设</t>
  </si>
  <si>
    <t>2080299</t>
  </si>
  <si>
    <t>其他民政管理事务支出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</si>
  <si>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</si>
  <si>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</si>
  <si>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</si>
  <si>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</si>
  <si>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</si>
  <si>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</si>
  <si>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</si>
  <si>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</si>
  <si>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</si>
  <si>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</si>
  <si>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</si>
  <si>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</si>
  <si>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20807</t>
  </si>
  <si>
    <t>就业补助</t>
  </si>
  <si>
    <t>2080705</t>
  </si>
  <si>
    <t>公益性岗位补贴</t>
  </si>
  <si>
    <t>20808</t>
  </si>
  <si>
    <t>抚恤</t>
  </si>
  <si>
    <t>2080801</t>
  </si>
  <si>
    <t>死亡抚恤</t>
  </si>
  <si>
    <t>2080802</t>
  </si>
  <si>
    <t>伤残抚恤</t>
  </si>
  <si>
    <t>2080805</t>
  </si>
  <si>
    <t>义务兵优待</t>
  </si>
  <si>
    <t>2080806</t>
  </si>
  <si>
    <t>农村籍退役士兵老年生活补助</t>
  </si>
  <si>
    <t>2080899</t>
  </si>
  <si>
    <t>其他优抚支出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</si>
  <si>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</si>
  <si>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</si>
  <si>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</si>
  <si>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</si>
  <si>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</si>
  <si>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</si>
  <si>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2081001</t>
  </si>
  <si>
    <t>儿童福利</t>
  </si>
  <si>
    <t>2081002</t>
  </si>
  <si>
    <t>老年福利</t>
  </si>
  <si>
    <t>2081099</t>
  </si>
  <si>
    <t>其他社会福利支出</t>
  </si>
  <si>
    <t>20811</t>
  </si>
  <si>
    <t>残疾人事业</t>
  </si>
  <si>
    <t>2081104</t>
  </si>
  <si>
    <t>残疾人康复</t>
  </si>
  <si>
    <t>2081105</t>
  </si>
  <si>
    <t>残疾人就业和扶贫</t>
  </si>
  <si>
    <t>2081107</t>
  </si>
  <si>
    <t>残疾人生活和护理补贴</t>
  </si>
  <si>
    <t>2081199</t>
  </si>
  <si>
    <t>其他残疾人事业支出</t>
  </si>
  <si>
    <t>20816</t>
  </si>
  <si>
    <t>红十字事业</t>
  </si>
  <si>
    <t>2081699</t>
  </si>
  <si>
    <t>其他红十字事业支出</t>
  </si>
  <si>
    <t>20819</t>
  </si>
  <si>
    <t>最低生活保障</t>
  </si>
  <si>
    <t>2081901</t>
  </si>
  <si>
    <t>城市最低生活保障金支出</t>
  </si>
  <si>
    <t>20821</t>
  </si>
  <si>
    <t>特困人员救助供养</t>
  </si>
  <si>
    <t>2082101</t>
  </si>
  <si>
    <t>城市特困人员救助供养支出</t>
  </si>
  <si>
    <t>20825</t>
  </si>
  <si>
    <t>其他生活救助</t>
  </si>
  <si>
    <t>2082501</t>
  </si>
  <si>
    <t>其他城市生活救助</t>
  </si>
  <si>
    <t>20828</t>
  </si>
  <si>
    <t>退役军人管理事务</t>
  </si>
  <si>
    <t>2082804</t>
  </si>
  <si>
    <t>拥军优属</t>
  </si>
  <si>
    <t>20899</t>
  </si>
  <si>
    <t>其他社会保障和就业支出</t>
  </si>
  <si>
    <t>2089901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</si>
  <si>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</si>
  <si>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</si>
  <si>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</si>
  <si>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</si>
  <si>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</si>
  <si>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</si>
  <si>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21004</t>
  </si>
  <si>
    <t>公共卫生</t>
  </si>
  <si>
    <t>2100499</t>
  </si>
  <si>
    <t>其他公共卫生支出</t>
  </si>
  <si>
    <t>21007</t>
  </si>
  <si>
    <t>计划生育事务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</si>
  <si>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</si>
  <si>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</si>
  <si>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</si>
  <si>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</si>
  <si>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</si>
  <si>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</si>
  <si>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</si>
  <si>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</si>
  <si>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</si>
  <si>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</si>
  <si>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</si>
  <si>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</si>
  <si>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</si>
  <si>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</si>
  <si>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</si>
  <si>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</si>
  <si>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</si>
  <si>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</si>
  <si>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</si>
  <si>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</si>
  <si>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212</t>
  </si>
  <si>
    <t>21201</t>
  </si>
  <si>
    <t>城乡社区管理事务</t>
  </si>
  <si>
    <t>2120104</t>
  </si>
  <si>
    <t>城管执法</t>
  </si>
  <si>
    <t>2120199</t>
  </si>
  <si>
    <t>其他城乡社区管理事务支出</t>
  </si>
  <si>
    <t>21202</t>
  </si>
  <si>
    <t>城乡社区规划与管理</t>
  </si>
  <si>
    <t>2120201</t>
  </si>
  <si>
    <t>21205</t>
  </si>
  <si>
    <t>城乡社区环境卫生</t>
  </si>
  <si>
    <t>2120501</t>
  </si>
  <si>
    <t>221</t>
  </si>
  <si>
    <t>22102</t>
  </si>
  <si>
    <t>住房改革支出</t>
  </si>
  <si>
    <t>2210201</t>
  </si>
  <si>
    <t>住房公积金</t>
  </si>
  <si>
    <t>2210203</t>
  </si>
  <si>
    <t>购房补贴</t>
  </si>
  <si>
    <t>（七）文化体育与传媒支出</t>
    <phoneticPr fontId="1" type="noConversion"/>
  </si>
  <si>
    <t>（八）社会保障和就业支出</t>
    <phoneticPr fontId="1" type="noConversion"/>
  </si>
  <si>
    <t>（九）医疗卫生与计划生育支出</t>
    <phoneticPr fontId="1" type="noConversion"/>
  </si>
  <si>
    <t>（十）节能环保支出</t>
    <phoneticPr fontId="1" type="noConversion"/>
  </si>
  <si>
    <t>（十一）城乡社区支出</t>
    <phoneticPr fontId="1" type="noConversion"/>
  </si>
  <si>
    <t>（十二）农林水支出</t>
    <phoneticPr fontId="1" type="noConversion"/>
  </si>
  <si>
    <t>（十三）交通运输支出</t>
    <phoneticPr fontId="1" type="noConversion"/>
  </si>
  <si>
    <t>（十四）资源勘探信息等支出</t>
    <phoneticPr fontId="1" type="noConversion"/>
  </si>
  <si>
    <t>（十五）商业服务业等支出</t>
    <phoneticPr fontId="1" type="noConversion"/>
  </si>
  <si>
    <t>（十六）金融支出</t>
    <phoneticPr fontId="1" type="noConversion"/>
  </si>
  <si>
    <t>（十七）援助其他地区支出</t>
    <phoneticPr fontId="1" type="noConversion"/>
  </si>
  <si>
    <t>（十八）国土海洋气象等支出</t>
    <phoneticPr fontId="1" type="noConversion"/>
  </si>
  <si>
    <t>（十九）住房保障支出</t>
    <phoneticPr fontId="1" type="noConversion"/>
  </si>
  <si>
    <t>（二十）粮油物资储备支出</t>
    <phoneticPr fontId="1" type="noConversion"/>
  </si>
  <si>
    <t>（二十一）其他支出</t>
    <phoneticPr fontId="1" type="noConversion"/>
  </si>
  <si>
    <t>（二十二）债务还本支出</t>
    <phoneticPr fontId="1" type="noConversion"/>
  </si>
  <si>
    <t>（二十三）债务付息支出</t>
    <phoneticPr fontId="1" type="noConversion"/>
  </si>
  <si>
    <t>机关工资福利支出</t>
    <phoneticPr fontId="1" type="noConversion"/>
  </si>
  <si>
    <t>工资奖金津补贴</t>
  </si>
  <si>
    <t>工资奖金津补贴</t>
    <phoneticPr fontId="1" type="noConversion"/>
  </si>
  <si>
    <t>工资奖金津补贴</t>
    <phoneticPr fontId="1" type="noConversion"/>
  </si>
  <si>
    <t>30103</t>
  </si>
  <si>
    <t>奖金</t>
  </si>
  <si>
    <t>50102</t>
  </si>
  <si>
    <t>社会保障缴费</t>
  </si>
  <si>
    <t>30108</t>
  </si>
  <si>
    <t>30109</t>
  </si>
  <si>
    <t>30112</t>
  </si>
  <si>
    <t>机关事业单位基本养老保险缴费</t>
  </si>
  <si>
    <t>职业年金缴费</t>
  </si>
  <si>
    <t>其他社会保障缴费</t>
  </si>
  <si>
    <t>50103</t>
  </si>
  <si>
    <t>30113</t>
  </si>
  <si>
    <t>50199</t>
  </si>
  <si>
    <t>其他工资福利支出</t>
  </si>
  <si>
    <t>30199</t>
  </si>
  <si>
    <t>机关商品和服务支出</t>
    <phoneticPr fontId="1" type="noConversion"/>
  </si>
  <si>
    <t>商品和服务支出</t>
    <phoneticPr fontId="1" type="noConversion"/>
  </si>
  <si>
    <t>50201</t>
  </si>
  <si>
    <t>办公经费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</si>
  <si>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</si>
  <si>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</si>
  <si>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</si>
  <si>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</si>
  <si>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</si>
  <si>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</si>
  <si>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</si>
  <si>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</si>
  <si>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</si>
  <si>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</si>
  <si>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</si>
  <si>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</si>
  <si>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30228</t>
  </si>
  <si>
    <t>工会经费</t>
  </si>
  <si>
    <t>30229</t>
  </si>
  <si>
    <t>福利费</t>
  </si>
  <si>
    <t>30239</t>
  </si>
  <si>
    <t>其他交通费用</t>
  </si>
  <si>
    <t>50202</t>
  </si>
  <si>
    <t>50203</t>
  </si>
  <si>
    <t>50205</t>
  </si>
  <si>
    <t>50206</t>
  </si>
  <si>
    <t>50208</t>
  </si>
  <si>
    <t>50209</t>
  </si>
  <si>
    <t>会议费</t>
  </si>
  <si>
    <t>30215</t>
  </si>
  <si>
    <t>培训费</t>
  </si>
  <si>
    <t>30216</t>
  </si>
  <si>
    <t>公务接待费</t>
  </si>
  <si>
    <t>30217</t>
  </si>
  <si>
    <t>公务用车运行维护费</t>
  </si>
  <si>
    <t>30231</t>
  </si>
  <si>
    <t>维修（护）费</t>
  </si>
  <si>
    <t>30213</t>
  </si>
  <si>
    <t>50299</t>
  </si>
  <si>
    <t>其他商品和服务支出</t>
  </si>
  <si>
    <t>30299</t>
  </si>
  <si>
    <t>对个人和家庭的补助</t>
    <phoneticPr fontId="1" type="noConversion"/>
  </si>
  <si>
    <t>50901</t>
  </si>
  <si>
    <t>社会福利和救助</t>
  </si>
  <si>
    <t>30305</t>
  </si>
  <si>
    <t>生活补助</t>
  </si>
  <si>
    <t>30309</t>
  </si>
  <si>
    <t>奖励金</t>
  </si>
  <si>
    <t>50905</t>
  </si>
  <si>
    <t>离退休费</t>
  </si>
  <si>
    <t>30301</t>
  </si>
  <si>
    <t>离休费</t>
  </si>
  <si>
    <t>30302</t>
  </si>
  <si>
    <t>退休费</t>
  </si>
  <si>
    <t>50999</t>
  </si>
  <si>
    <t>其他对个人和家庭的补助</t>
  </si>
  <si>
    <t>30399</t>
  </si>
  <si>
    <t>无</t>
    <phoneticPr fontId="1" type="noConversion"/>
  </si>
  <si>
    <t>人大代表闭会期间活动经费</t>
  </si>
  <si>
    <t>政协联组开展活动经费</t>
  </si>
  <si>
    <t>50101</t>
  </si>
  <si>
    <t>30101</t>
  </si>
  <si>
    <t>人员支出（在职统发）_基本工资</t>
  </si>
  <si>
    <t>30102</t>
  </si>
  <si>
    <t>人员支出（在职统发）_津贴补贴</t>
  </si>
  <si>
    <t>对个人和家庭补助支出（在职统发）_津贴补贴</t>
  </si>
  <si>
    <t>人员支出（在职统发）_奖金</t>
  </si>
  <si>
    <t>人员支出（在职非统发）_其他社会保障缴费</t>
  </si>
  <si>
    <t>人员支出（在职统发）_其他工资福利支出</t>
  </si>
  <si>
    <t>日常公用支出（在职人员）_办公费</t>
  </si>
  <si>
    <t>日常公用支出（在职人员）_水费</t>
  </si>
  <si>
    <t>日常公用支出（在职人员）_电费</t>
  </si>
  <si>
    <t>日常公用支出（在职人员）_邮电费</t>
  </si>
  <si>
    <t>日常公用支出（在职人员）_取暖费</t>
  </si>
  <si>
    <t>日常公用支出（在职人员）_差旅费</t>
  </si>
  <si>
    <t>日常公用支出（在职人员）_维修（护）费</t>
  </si>
  <si>
    <t>日常公用支出（在职人员）_会议费</t>
  </si>
  <si>
    <t>日常公用支出（在职人员）_培训费</t>
  </si>
  <si>
    <t>日常公用支出（在职人员）_公务接待费</t>
  </si>
  <si>
    <t>日常公用支出（在职人员）_工会经费</t>
  </si>
  <si>
    <t>日常公用支出（在职人员）_福利费</t>
  </si>
  <si>
    <t>日常公用支出（在职人员）_公务用车运行维护费</t>
  </si>
  <si>
    <t>对个人和家庭补助支出（在职统发）_其他交通费用</t>
  </si>
  <si>
    <t>日常公用支出（在职人员）_其他商品和服务支出</t>
  </si>
  <si>
    <t>对个人和家庭补助支出（在职统发）_其他对个人和家庭的补助</t>
  </si>
  <si>
    <t>信访工作宣传经费</t>
  </si>
  <si>
    <t>30209</t>
  </si>
  <si>
    <t>物业管理费</t>
  </si>
  <si>
    <t>机关办公物业管理费</t>
  </si>
  <si>
    <t>党群服务中心办公及活动场所物业管理费</t>
  </si>
  <si>
    <t>机关办公用房局部专项维修费用</t>
  </si>
  <si>
    <t>机关温控系统点位检查</t>
  </si>
  <si>
    <t>党群服务中心办公场所设施安装维保费</t>
  </si>
  <si>
    <t>30214</t>
  </si>
  <si>
    <t>租赁费</t>
  </si>
  <si>
    <t>牛街街道市场监督管理部门房租</t>
  </si>
  <si>
    <t>机关五楼地区临时性机构运营费用</t>
  </si>
  <si>
    <t>机关办公用房房租</t>
  </si>
  <si>
    <t>委托业务费</t>
  </si>
  <si>
    <t>30227</t>
  </si>
  <si>
    <t>机关食堂运维费</t>
  </si>
  <si>
    <t>网络信息化运行维护经费</t>
  </si>
  <si>
    <t>事业单位人员招录费</t>
  </si>
  <si>
    <t>信息工作水平提升经费</t>
  </si>
  <si>
    <t>档案管理、机要保密以及国家安全法宣传活动</t>
  </si>
  <si>
    <t>“街道吹哨、部门报到”及应急处置专项经费</t>
  </si>
  <si>
    <t>干部队伍管理和建设工作经费</t>
  </si>
  <si>
    <t>牛街街道市民中心标准化工作经费</t>
  </si>
  <si>
    <t>50306</t>
  </si>
  <si>
    <t>设备购置</t>
  </si>
  <si>
    <t>31002</t>
  </si>
  <si>
    <t>办公设备购置</t>
  </si>
  <si>
    <t>事业单位固定资产购置经费</t>
  </si>
  <si>
    <t>机关固定资产购置经费</t>
  </si>
  <si>
    <t>统计调查工作经费</t>
  </si>
  <si>
    <t>牛街街道人口调查工作经费</t>
  </si>
  <si>
    <t>第四次全国经济普查工作经费</t>
  </si>
  <si>
    <t>聘请事务所开展绩效跟踪费用</t>
  </si>
  <si>
    <t>聘请事务所开展内部审计费用</t>
  </si>
  <si>
    <t>财政经费</t>
  </si>
  <si>
    <t>50499</t>
  </si>
  <si>
    <t>其他资本性支出</t>
  </si>
  <si>
    <t>30999</t>
  </si>
  <si>
    <t>其他基本建设支出</t>
  </si>
  <si>
    <t>牛街街道大数据分中心内控管理系统</t>
  </si>
  <si>
    <t>党风廉政建设经费</t>
  </si>
  <si>
    <t>民族宗教服务保障工作经费</t>
  </si>
  <si>
    <t>牛街街道民族团结创建工作系列活动经费</t>
  </si>
  <si>
    <t>牛街街道少数民族流动人口服务站运营费用</t>
  </si>
  <si>
    <t>委托社会组织开展辖区妇女、未成年人活动</t>
  </si>
  <si>
    <t>青年网络新媒体建设运营经费</t>
  </si>
  <si>
    <t>社区青年汇旗舰店运营经费</t>
  </si>
  <si>
    <t>为辖区妇女、未成年人开展慰问及服务活动经费</t>
  </si>
  <si>
    <t>区域化团建工作经费</t>
  </si>
  <si>
    <t>牛街街道群团活动服务中心筹建经费</t>
  </si>
  <si>
    <t>50307</t>
  </si>
  <si>
    <t>大型修缮</t>
  </si>
  <si>
    <t>31006</t>
  </si>
  <si>
    <t>牛街街道群团活动服务中心装修改造工程</t>
  </si>
  <si>
    <t>30202</t>
  </si>
  <si>
    <t>印刷费</t>
  </si>
  <si>
    <t>《今日牛街》印刷费</t>
  </si>
  <si>
    <t>《今日牛街》采编费</t>
  </si>
  <si>
    <t>“北京牛街”微信公众号运行维护</t>
  </si>
  <si>
    <t>精神文明建设经费</t>
  </si>
  <si>
    <t>思想政治宣传经费</t>
  </si>
  <si>
    <t>为地区统战人士开展服务经费</t>
  </si>
  <si>
    <t>走访慰问统战、侨台、民族宗教界人士、少数民族困难户经费</t>
  </si>
  <si>
    <t>牛街街道基层党建讲习所房租</t>
  </si>
  <si>
    <t>牛街街道基层党组织组织力提升工程</t>
  </si>
  <si>
    <t>社区党组织党建活动经费</t>
  </si>
  <si>
    <t>社区党组织服务群众经费</t>
  </si>
  <si>
    <t>牛街街道基层党建讲习所学习培训费用</t>
  </si>
  <si>
    <t>区域化党建活动</t>
  </si>
  <si>
    <t>牛街街道基层党建讲习所设备购置</t>
  </si>
  <si>
    <t>牛街街道基层党建讲习所装修改造工程</t>
  </si>
  <si>
    <t>民兵工作经费</t>
  </si>
  <si>
    <t>征兵工作经费</t>
  </si>
  <si>
    <t>人民防空工作经费</t>
  </si>
  <si>
    <t>法律服务项目经费</t>
  </si>
  <si>
    <t>社区矫正安置帮教</t>
  </si>
  <si>
    <t>法制宣传经费</t>
  </si>
  <si>
    <t>法律“十进”宣传</t>
  </si>
  <si>
    <t>人民调解工作经费</t>
  </si>
  <si>
    <t>安全生产巡查员经费</t>
  </si>
  <si>
    <t>安全宣传体验中心设备购置经费</t>
  </si>
  <si>
    <t>安全宣传体验中心运维费用</t>
  </si>
  <si>
    <t>安全生产教育培训工作经费</t>
  </si>
  <si>
    <t>安全生产工作综合保障经费</t>
  </si>
  <si>
    <t>安全社区工作经费</t>
  </si>
  <si>
    <t>专职安全员工作经费</t>
  </si>
  <si>
    <t>安全宣传体验中心设计及布展费用</t>
  </si>
  <si>
    <t>科普经费</t>
  </si>
  <si>
    <t>“晴耕雨读”大众阅读空间运营维护费</t>
  </si>
  <si>
    <t>晴耕雨读阅读空间阅读活动费</t>
  </si>
  <si>
    <t>白广路图书馆阅读活动费</t>
  </si>
  <si>
    <t>建设专项文体促进项目、举办主题文体活动</t>
  </si>
  <si>
    <t>社区社会组织文化活动费</t>
  </si>
  <si>
    <t>开展群众性社区教育活动</t>
  </si>
  <si>
    <t>民族特色教育经费</t>
  </si>
  <si>
    <t>劳动保障工作经费</t>
  </si>
  <si>
    <t>社区工作者人员经费</t>
  </si>
  <si>
    <t>社区办公经费</t>
  </si>
  <si>
    <t>春风社区活动站房租</t>
  </si>
  <si>
    <t>社区两委换届经费</t>
  </si>
  <si>
    <t>社区治理和社区服务创新工作</t>
  </si>
  <si>
    <t>社区工作者服务与管理经费</t>
  </si>
  <si>
    <t>社区公益金</t>
  </si>
  <si>
    <t>社会组织培育、助推项目</t>
  </si>
  <si>
    <t>社区固定资产购置经费</t>
  </si>
  <si>
    <t>民生保障工作宣传及活动经费</t>
  </si>
  <si>
    <t>老积极分子生活补助</t>
  </si>
  <si>
    <t>日常公用支出（离退休人员）_其他商品和服务支出</t>
  </si>
  <si>
    <t>对个人和家庭补助支出（离休统发）_离休费</t>
  </si>
  <si>
    <t>对个人和家庭补助支出（离退休非统发）_退休费</t>
  </si>
  <si>
    <t>对个人和家庭补助支出（离退休非统发）_生活补助</t>
  </si>
  <si>
    <t>对个人和家庭补助支出（离退休非统发）_奖励金</t>
  </si>
  <si>
    <t>对个人和家庭补助支出（离休统发）_其他对个人和家庭的补助</t>
  </si>
  <si>
    <t>对个人和家庭补助支出（离退休非统发）_其他对个人和家庭的补助</t>
  </si>
  <si>
    <t>人员支出（在职非统发）_机关事业单位基本养老保险缴费</t>
  </si>
  <si>
    <t>人员支出（在职非统发）_职业年金缴费</t>
  </si>
  <si>
    <t>机关事业单位科级及以下退休人员活动费</t>
  </si>
  <si>
    <t>老干部慰问、学习及活动</t>
  </si>
  <si>
    <t>原枣林西等幼儿园退休、退养人员经费</t>
  </si>
  <si>
    <t>民政退休退职人员经费</t>
  </si>
  <si>
    <t>公益性人员经费</t>
  </si>
  <si>
    <t>因公牺牲军人遗属定期抚恤金</t>
  </si>
  <si>
    <t>30304</t>
  </si>
  <si>
    <t>抚恤金</t>
  </si>
  <si>
    <t>伤残军人抚恤金</t>
  </si>
  <si>
    <t>义务兵优待金</t>
  </si>
  <si>
    <t>在乡残疾军人、参战参试军队退役人员定期生活补助</t>
  </si>
  <si>
    <t>优抚、低保和分散供养特困人员集中供热采暖补助</t>
  </si>
  <si>
    <t>军队离退休人员经费</t>
  </si>
  <si>
    <t>低保家庭特困儿童补助金</t>
  </si>
  <si>
    <t>困境儿童生活费</t>
  </si>
  <si>
    <t>养老机构建设运营及为老服务经费</t>
  </si>
  <si>
    <t>养老服务活动费</t>
  </si>
  <si>
    <t>“洗浴、代换煤气、上门理发”三项为老服务项目经费</t>
  </si>
  <si>
    <t>高龄老年人津贴</t>
  </si>
  <si>
    <t>30307</t>
  </si>
  <si>
    <t>医疗费</t>
  </si>
  <si>
    <t>90周岁及以上无保障老人办理城镇居民基本医疗保险</t>
  </si>
  <si>
    <t>牛街养老照料中心装修改造工程</t>
  </si>
  <si>
    <t>“四就近”离退休老干部管理专项经费</t>
  </si>
  <si>
    <t>便民服务体系建设运营费</t>
  </si>
  <si>
    <t>社区康复创新项目工作经费</t>
  </si>
  <si>
    <t>残疾人职业康复劳动项目</t>
  </si>
  <si>
    <t>社区康复站工作经费</t>
  </si>
  <si>
    <t>残疾人辅助器具服务站工作经费</t>
  </si>
  <si>
    <t>残疾人就业信息采集工作经费</t>
  </si>
  <si>
    <t>残疾人就业保障金审核征缴工作经费</t>
  </si>
  <si>
    <t>市级示范温馨家园综合改革工作经费</t>
  </si>
  <si>
    <t>残疾人走访慰问工作经费</t>
  </si>
  <si>
    <t>残疾人学生、生活困难的残疾人子女学生助学补助</t>
  </si>
  <si>
    <t>残疾人生活和护理两项补贴</t>
  </si>
  <si>
    <t>牛街残联温馨家园房租</t>
  </si>
  <si>
    <t>残疾人基本服务状况和需求信息数据动态更新工作经费</t>
  </si>
  <si>
    <t>社区残协工作经费</t>
  </si>
  <si>
    <t>红十字应急救助培训及红十字宣传活动</t>
  </si>
  <si>
    <t>30306</t>
  </si>
  <si>
    <t>救济费</t>
  </si>
  <si>
    <t>城市居民最低生活保障支出</t>
  </si>
  <si>
    <t>特困人员供养经费</t>
  </si>
  <si>
    <t>政府购买社会救助服务</t>
  </si>
  <si>
    <t>走访慰问困难群众、优抚对象等人员经费</t>
  </si>
  <si>
    <t>城乡无业居民丧葬补贴</t>
  </si>
  <si>
    <t>低保低收入两节补助金</t>
  </si>
  <si>
    <t>外地回京知青慰问</t>
  </si>
  <si>
    <t>低保、低收入家庭“爱心卡”生活补助</t>
  </si>
  <si>
    <t>低保燃煤清洁能源自采暖补助金经费</t>
  </si>
  <si>
    <t>拥军优属经费</t>
  </si>
  <si>
    <t>社会化退休人员服务经费</t>
  </si>
  <si>
    <t>失业人员一次性补助经费</t>
  </si>
  <si>
    <t>病残知青丁毅护工费及医疗费用</t>
  </si>
  <si>
    <t>就业奖励经费</t>
  </si>
  <si>
    <t>失业人员自采暖补贴经费</t>
  </si>
  <si>
    <t>社会化退休人员自采暖补贴经费</t>
  </si>
  <si>
    <t>社区家庭健康驿站</t>
  </si>
  <si>
    <t>计生家庭服务与发展</t>
  </si>
  <si>
    <t>卫生与健康工作经费</t>
  </si>
  <si>
    <t>无偿献血宣传及误工费</t>
  </si>
  <si>
    <t>社区计划生育工作考核及补贴</t>
  </si>
  <si>
    <t>计划生育特扶家庭帮扶关爱费用</t>
  </si>
  <si>
    <t>计划生育家庭奖励与社会保障</t>
  </si>
  <si>
    <t>精神病防治补贴发放</t>
  </si>
  <si>
    <t>儿童早期发展指导中心委托管理</t>
  </si>
  <si>
    <t>计划生育业务培训及交流费用</t>
  </si>
  <si>
    <t>流动人口计划生育管理和服务</t>
  </si>
  <si>
    <t>牛街街道早教中心活动用房房租</t>
  </si>
  <si>
    <t>对个人和家庭补助支出（离退休非统发）_其他社会保障缴费</t>
  </si>
  <si>
    <t>城乡医疗救助经费</t>
  </si>
  <si>
    <t>退养人员药费报销经费</t>
  </si>
  <si>
    <t>老积极分子报销医药费</t>
  </si>
  <si>
    <t>城管执法队采暖费用</t>
  </si>
  <si>
    <t>城管执法队办公场所物业服务费</t>
  </si>
  <si>
    <t>城管执法队食堂运维费</t>
  </si>
  <si>
    <t>城管执法队普法宣传及志愿者活动经费</t>
  </si>
  <si>
    <t>城管执法队综合执法工作设备耗材采购及维护费用</t>
  </si>
  <si>
    <t>劳务派遣人员经费</t>
  </si>
  <si>
    <t>牛街街道小型消防站房屋租赁费</t>
  </si>
  <si>
    <t>消防安全工作经费</t>
  </si>
  <si>
    <t>牛街街道小型消防站装修改造工程</t>
  </si>
  <si>
    <t>牛街街道老旧平房区实施准物业工作</t>
  </si>
  <si>
    <t>牛街维稳中心租赁费</t>
  </si>
  <si>
    <t>牛街防火办、交通办、巡防队办公用房房租</t>
  </si>
  <si>
    <t>牛街街道全响应指挥中心房租</t>
  </si>
  <si>
    <t>辖区内公益性用房房租</t>
  </si>
  <si>
    <t>牛街街道绿地养护工作费用</t>
  </si>
  <si>
    <t>聘用辖区保安经费</t>
  </si>
  <si>
    <t>牛街街道小区街巷垃圾清运费用</t>
  </si>
  <si>
    <t>春风地锁专项整治经费</t>
  </si>
  <si>
    <t>牛街街道聘请责任规划师</t>
  </si>
  <si>
    <t>街道吹哨地区职能部门协作统筹经费</t>
  </si>
  <si>
    <t>牛街街道公共区域维护及零星修补工程</t>
  </si>
  <si>
    <t>牛街社区监控点位加密维保费</t>
  </si>
  <si>
    <t>输入、四条胡同安装交通监控设备尾款</t>
  </si>
  <si>
    <t>对口扶贫经费</t>
  </si>
  <si>
    <t>科技创安经费</t>
  </si>
  <si>
    <t>反恐维稳工作经费</t>
  </si>
  <si>
    <t>群防群治工作经费</t>
  </si>
  <si>
    <t>综合治理工作经费</t>
  </si>
  <si>
    <t>与边远山区结对子经费</t>
  </si>
  <si>
    <t>重点时段服务保障经费</t>
  </si>
  <si>
    <t>环境美化及宣传活动经费</t>
  </si>
  <si>
    <t>牛街街道全响应网格化大数据应用平台</t>
  </si>
  <si>
    <t>牛街西里二区11、12号楼周边环境整治（原广安中学周边）</t>
  </si>
  <si>
    <t>广内大街南侧（教子胡同北口至西砖胡同北口段）精品街区亮相工程</t>
  </si>
  <si>
    <t>牛街西里二区11号、12号楼地下空间装修改造工程</t>
  </si>
  <si>
    <t>广内大街202号（四海怡家）周边环境整治</t>
  </si>
  <si>
    <t>公共绿地补载补种费用</t>
  </si>
  <si>
    <t>地下空间清理整治工作经费</t>
  </si>
  <si>
    <t>2018年重点工程及相关工程质保金</t>
  </si>
  <si>
    <t>牛街街道环境整治拆违及部分恢复费用</t>
  </si>
  <si>
    <t>垃圾分类指导员补助费用</t>
  </si>
  <si>
    <t>牛街街道街巷清扫保洁费用</t>
  </si>
  <si>
    <t>爱国卫生工作经费</t>
  </si>
  <si>
    <t>对个人和家庭补助支出（在职非统发）_住房公积金</t>
  </si>
  <si>
    <t>对个人和家庭补助支出（在职非统发）_津贴补贴</t>
  </si>
  <si>
    <t>牛街街道办事处</t>
  </si>
  <si>
    <t>社会保障和就业补助资金-退役安置（上下级政府间转移性支出）</t>
  </si>
  <si>
    <t>京财社指[2018]2179号</t>
  </si>
  <si>
    <t>京财社指[2018]2180号 离休干部高龄养老社区“四就近”服务管理经费</t>
  </si>
  <si>
    <t>京财社指[2018]2180号</t>
  </si>
  <si>
    <t>京财社指[2018]2180号 提前下达2019年送温暖资金</t>
  </si>
  <si>
    <t>提前下达2019年优抚对象补助经费（上下级政府间转移性支出）</t>
  </si>
  <si>
    <t>京财社指[2018]2415号</t>
  </si>
  <si>
    <t>提前下达2019优抚对象医疗（上下级政府间转移性支出）</t>
  </si>
  <si>
    <t>京财社指[2018]2416号</t>
  </si>
  <si>
    <t>2082001</t>
  </si>
  <si>
    <t>提前下达2019年困难群众基本生活救助补助（上下级政府间转移性支出）</t>
  </si>
  <si>
    <t>京财社指[2018]2450号</t>
  </si>
  <si>
    <t>2120598</t>
  </si>
  <si>
    <t>京财公用指[2018]2152号 2019年背街小巷环境整治提升市级补助资金</t>
  </si>
  <si>
    <t>京财公用指[2018]2152号</t>
  </si>
  <si>
    <t>北京市财政局关于下达各区2019年中央退役安置补助经费预算的通知</t>
  </si>
  <si>
    <t>京财社指[2018]2471号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</si>
</sst>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¥&quot;* #,##0.00_ ;_ &quot;¥&quot;* \-#,##0.00_ ;_ &quot;¥&quot;* &quot;-&quot;??_ ;_ @_ "/>
    <numFmt numFmtId="43" formatCode="_ * #,##0.00_ ;_ * \-#,##0.00_ ;_ * &quot;-&quot;??_ ;_ @_ "/>
  </numFmts>
  <fonts count="3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34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/>
    <xf numFmtId="0" fontId="5" fillId="0" borderId="2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31" fillId="0" borderId="0" xfId="0" applyFont="1" applyAlignment="1"/>
    <xf numFmtId="0" fontId="31" fillId="0" borderId="0" xfId="0" applyFont="1">
      <alignment vertical="center"/>
    </xf>
    <xf numFmtId="0" fontId="32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3" fontId="30" fillId="0" borderId="1" xfId="0" applyNumberFormat="1" applyFont="1" applyBorder="1" applyAlignment="1">
      <alignment horizontal="right" vertical="center" wrapText="1"/>
    </xf>
    <xf numFmtId="43" fontId="7" fillId="0" borderId="2" xfId="0" applyNumberFormat="1" applyFont="1" applyBorder="1" applyAlignment="1">
      <alignment horizontal="center" vertical="center"/>
    </xf>
    <xf numFmtId="43" fontId="7" fillId="0" borderId="2" xfId="0" applyNumberFormat="1" applyFont="1" applyBorder="1" applyAlignment="1">
      <alignment horizontal="left" vertical="center" wrapText="1"/>
    </xf>
    <xf numFmtId="43" fontId="7" fillId="0" borderId="2" xfId="0" applyNumberFormat="1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/>
    </xf>
    <xf numFmtId="43" fontId="5" fillId="0" borderId="2" xfId="0" applyNumberFormat="1" applyFont="1" applyBorder="1" applyAlignment="1">
      <alignment horizontal="right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43" fontId="9" fillId="0" borderId="2" xfId="0" applyNumberFormat="1" applyFont="1" applyBorder="1" applyAlignment="1">
      <alignment horizontal="left" vertical="center"/>
    </xf>
    <xf numFmtId="43" fontId="5" fillId="3" borderId="2" xfId="0" applyNumberFormat="1" applyFont="1" applyFill="1" applyBorder="1" applyAlignment="1">
      <alignment horizontal="center" vertical="center" wrapText="1"/>
    </xf>
    <xf numFmtId="43" fontId="9" fillId="3" borderId="2" xfId="0" applyNumberFormat="1" applyFont="1" applyFill="1" applyBorder="1" applyAlignment="1">
      <alignment horizontal="left" vertical="center"/>
    </xf>
    <xf numFmtId="43" fontId="5" fillId="3" borderId="2" xfId="0" applyNumberFormat="1" applyFont="1" applyFill="1" applyBorder="1" applyAlignment="1">
      <alignment horizontal="right" vertical="center" wrapText="1"/>
    </xf>
    <xf numFmtId="43" fontId="9" fillId="0" borderId="2" xfId="0" applyNumberFormat="1" applyFont="1" applyBorder="1" applyAlignment="1">
      <alignment horizontal="right" vertical="center"/>
    </xf>
    <xf numFmtId="43" fontId="9" fillId="3" borderId="2" xfId="0" applyNumberFormat="1" applyFont="1" applyFill="1" applyBorder="1" applyAlignment="1">
      <alignment horizontal="center" vertical="center"/>
    </xf>
    <xf numFmtId="43" fontId="9" fillId="3" borderId="2" xfId="0" applyNumberFormat="1" applyFont="1" applyFill="1" applyBorder="1" applyAlignment="1">
      <alignment horizontal="right" vertical="center"/>
    </xf>
    <xf numFmtId="43" fontId="9" fillId="0" borderId="2" xfId="1" applyNumberFormat="1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vertical="center"/>
    </xf>
    <xf numFmtId="43" fontId="9" fillId="0" borderId="2" xfId="0" applyNumberFormat="1" applyFont="1" applyBorder="1" applyAlignment="1">
      <alignment horizontal="center" vertical="center"/>
    </xf>
    <xf numFmtId="43" fontId="8" fillId="0" borderId="2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43" fontId="22" fillId="0" borderId="2" xfId="0" applyNumberFormat="1" applyFont="1" applyBorder="1" applyAlignment="1">
      <alignment horizontal="left" vertical="center"/>
    </xf>
    <xf numFmtId="43" fontId="22" fillId="0" borderId="2" xfId="0" applyNumberFormat="1" applyFont="1" applyBorder="1" applyAlignment="1">
      <alignment horizontal="left" vertical="center" wrapText="1"/>
    </xf>
    <xf numFmtId="43" fontId="22" fillId="0" borderId="2" xfId="0" applyNumberFormat="1" applyFont="1" applyBorder="1" applyAlignment="1">
      <alignment horizontal="center" vertical="center"/>
    </xf>
    <xf numFmtId="43" fontId="22" fillId="0" borderId="2" xfId="0" applyNumberFormat="1" applyFont="1" applyBorder="1" applyAlignment="1">
      <alignment horizontal="justify" vertical="center" wrapText="1"/>
    </xf>
    <xf numFmtId="43" fontId="22" fillId="0" borderId="2" xfId="0" applyNumberFormat="1" applyFont="1" applyBorder="1" applyAlignment="1">
      <alignment horizontal="center" vertical="center" wrapText="1"/>
    </xf>
    <xf numFmtId="43" fontId="22" fillId="0" borderId="2" xfId="0" applyNumberFormat="1" applyFont="1" applyBorder="1" applyAlignment="1">
      <alignment horizontal="left" vertical="center" wrapText="1" indent="1"/>
    </xf>
    <xf numFmtId="43" fontId="1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/>
    </xf>
    <xf numFmtId="43" fontId="32" fillId="0" borderId="2" xfId="0" applyNumberFormat="1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43" fontId="7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G8" sqref="G8"/>
    </sheetView>
  </sheetViews>
  <sheetFormatPr defaultColWidth="9" defaultRowHeight="13.5" x14ac:dyDescent="0.15"/>
  <cols>
    <col min="1" max="1" width="26.625" style="1" customWidth="1"/>
    <col min="2" max="2" width="16.125" style="1" bestFit="1" customWidth="1"/>
    <col min="3" max="3" width="26.625" style="1" customWidth="1"/>
    <col min="4" max="4" width="16.125" style="1" bestFit="1" customWidth="1"/>
    <col min="5" max="5" width="9" style="1" customWidth="1"/>
    <col min="6" max="6" width="11.625" style="1" bestFit="1" customWidth="1"/>
    <col min="7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18" customHeight="1" x14ac:dyDescent="0.15">
      <c r="A1" s="48" t="s">
        <v>105</v>
      </c>
    </row>
    <row r="2" spans="1:4" ht="28.15" customHeight="1" x14ac:dyDescent="0.15">
      <c r="A2" s="87" t="s">
        <v>35</v>
      </c>
      <c r="B2" s="87"/>
      <c r="C2" s="87"/>
      <c r="D2" s="87"/>
    </row>
    <row r="3" spans="1:4" ht="12.95" customHeight="1" x14ac:dyDescent="0.15">
      <c r="A3" s="88" t="s">
        <v>0</v>
      </c>
      <c r="B3" s="88"/>
      <c r="C3" s="88"/>
      <c r="D3" s="88"/>
    </row>
    <row r="4" spans="1:4" ht="20.25" customHeight="1" x14ac:dyDescent="0.15">
      <c r="A4" s="40" t="s">
        <v>1</v>
      </c>
      <c r="B4" s="40" t="s">
        <v>2</v>
      </c>
      <c r="C4" s="40" t="s">
        <v>3</v>
      </c>
      <c r="D4" s="40" t="s">
        <v>4</v>
      </c>
    </row>
    <row r="5" spans="1:4" ht="20.25" customHeight="1" x14ac:dyDescent="0.15">
      <c r="A5" s="41" t="s">
        <v>5</v>
      </c>
      <c r="B5" s="56">
        <v>188918722.37</v>
      </c>
      <c r="C5" s="41" t="s">
        <v>6</v>
      </c>
      <c r="D5" s="56">
        <v>61887936.850000001</v>
      </c>
    </row>
    <row r="6" spans="1:4" ht="20.25" customHeight="1" x14ac:dyDescent="0.15">
      <c r="A6" s="41" t="s">
        <v>7</v>
      </c>
      <c r="B6" s="56">
        <v>0</v>
      </c>
      <c r="C6" s="41" t="s">
        <v>8</v>
      </c>
      <c r="D6" s="56">
        <v>0</v>
      </c>
    </row>
    <row r="7" spans="1:4" ht="20.25" customHeight="1" x14ac:dyDescent="0.15">
      <c r="A7" s="41" t="s">
        <v>9</v>
      </c>
      <c r="B7" s="56">
        <v>0</v>
      </c>
      <c r="C7" s="41" t="s">
        <v>10</v>
      </c>
      <c r="D7" s="56">
        <v>100000</v>
      </c>
    </row>
    <row r="8" spans="1:4" ht="20.25" customHeight="1" x14ac:dyDescent="0.15">
      <c r="A8" s="41" t="s">
        <v>11</v>
      </c>
      <c r="B8" s="56">
        <v>0</v>
      </c>
      <c r="C8" s="41" t="s">
        <v>12</v>
      </c>
      <c r="D8" s="56">
        <v>7707000</v>
      </c>
    </row>
    <row r="9" spans="1:4" ht="20.25" customHeight="1" x14ac:dyDescent="0.15">
      <c r="A9" s="41" t="s">
        <v>13</v>
      </c>
      <c r="B9" s="56">
        <v>0</v>
      </c>
      <c r="C9" s="41" t="s">
        <v>14</v>
      </c>
      <c r="D9" s="56">
        <v>0</v>
      </c>
    </row>
    <row r="10" spans="1:4" ht="20.25" customHeight="1" x14ac:dyDescent="0.15">
      <c r="A10" s="41" t="s">
        <v>15</v>
      </c>
      <c r="B10" s="56">
        <v>0</v>
      </c>
      <c r="C10" s="41" t="s">
        <v>16</v>
      </c>
      <c r="D10" s="56">
        <v>200000</v>
      </c>
    </row>
    <row r="11" spans="1:4" ht="20.25" customHeight="1" x14ac:dyDescent="0.15">
      <c r="A11" s="41" t="s">
        <v>17</v>
      </c>
      <c r="B11" s="56">
        <v>0</v>
      </c>
      <c r="C11" s="41" t="s">
        <v>18</v>
      </c>
      <c r="D11" s="56">
        <v>1925700</v>
      </c>
    </row>
    <row r="12" spans="1:4" ht="24" customHeight="1" x14ac:dyDescent="0.15">
      <c r="A12" s="41" t="s">
        <v>19</v>
      </c>
      <c r="B12" s="56">
        <v>0</v>
      </c>
      <c r="C12" s="41" t="s">
        <v>20</v>
      </c>
      <c r="D12" s="56">
        <v>58364744.969999999</v>
      </c>
    </row>
    <row r="13" spans="1:4" ht="20.25" customHeight="1" x14ac:dyDescent="0.15">
      <c r="A13" s="41" t="s">
        <v>21</v>
      </c>
      <c r="B13" s="56">
        <v>0</v>
      </c>
      <c r="C13" s="41" t="s">
        <v>22</v>
      </c>
      <c r="D13" s="56">
        <v>0</v>
      </c>
    </row>
    <row r="14" spans="1:4" ht="20.25" customHeight="1" x14ac:dyDescent="0.15">
      <c r="A14" s="41" t="s">
        <v>23</v>
      </c>
      <c r="B14" s="56">
        <v>0</v>
      </c>
      <c r="C14" s="41" t="s">
        <v>24</v>
      </c>
      <c r="D14" s="56">
        <v>8429804.5899999999</v>
      </c>
    </row>
    <row r="15" spans="1:4" ht="20.25" customHeight="1" x14ac:dyDescent="0.15">
      <c r="A15" s="41" t="s">
        <v>25</v>
      </c>
      <c r="B15" s="56">
        <v>0</v>
      </c>
      <c r="C15" s="41" t="s">
        <v>26</v>
      </c>
      <c r="D15" s="56">
        <v>0</v>
      </c>
    </row>
    <row r="16" spans="1:4" ht="20.25" customHeight="1" x14ac:dyDescent="0.15">
      <c r="A16" s="41"/>
      <c r="B16" s="42"/>
      <c r="C16" s="41" t="s">
        <v>27</v>
      </c>
      <c r="D16" s="56">
        <v>44863371.600000001</v>
      </c>
    </row>
    <row r="17" spans="1:4" ht="20.25" customHeight="1" x14ac:dyDescent="0.15">
      <c r="A17" s="41"/>
      <c r="B17" s="42"/>
      <c r="C17" s="41" t="s">
        <v>129</v>
      </c>
      <c r="D17" s="56">
        <v>5440164.3600000003</v>
      </c>
    </row>
    <row r="18" spans="1:4" ht="20.25" customHeight="1" x14ac:dyDescent="0.15">
      <c r="A18" s="41"/>
      <c r="B18" s="42"/>
      <c r="C18" s="41"/>
      <c r="D18" s="42"/>
    </row>
    <row r="19" spans="1:4" ht="20.25" customHeight="1" x14ac:dyDescent="0.15">
      <c r="A19" s="41"/>
      <c r="B19" s="42"/>
      <c r="C19" s="41"/>
      <c r="D19" s="42"/>
    </row>
    <row r="20" spans="1:4" ht="20.25" customHeight="1" x14ac:dyDescent="0.15">
      <c r="A20" s="43" t="s">
        <v>28</v>
      </c>
      <c r="B20" s="56">
        <v>188918722.37</v>
      </c>
      <c r="C20" s="44" t="s">
        <v>29</v>
      </c>
      <c r="D20" s="56">
        <f>SUM(D5:D19)</f>
        <v>188918722.37</v>
      </c>
    </row>
    <row r="21" spans="1:4" ht="20.25" customHeight="1" x14ac:dyDescent="0.15">
      <c r="A21" s="41" t="s">
        <v>30</v>
      </c>
      <c r="B21" s="56">
        <v>0</v>
      </c>
      <c r="C21" s="45"/>
      <c r="D21" s="46"/>
    </row>
    <row r="22" spans="1:4" ht="20.25" customHeight="1" x14ac:dyDescent="0.15">
      <c r="A22" s="41" t="s">
        <v>31</v>
      </c>
      <c r="B22" s="56">
        <v>0</v>
      </c>
      <c r="C22" s="45" t="s">
        <v>32</v>
      </c>
      <c r="D22" s="56">
        <v>0</v>
      </c>
    </row>
    <row r="23" spans="1:4" ht="20.25" customHeight="1" x14ac:dyDescent="0.15">
      <c r="A23" s="43" t="s">
        <v>33</v>
      </c>
      <c r="B23" s="56">
        <v>188918722.37</v>
      </c>
      <c r="C23" s="43" t="s">
        <v>34</v>
      </c>
      <c r="D23" s="56">
        <v>188918722.37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F20" sqref="F20"/>
    </sheetView>
  </sheetViews>
  <sheetFormatPr defaultRowHeight="13.5" x14ac:dyDescent="0.15"/>
  <cols>
    <col min="2" max="2" width="15.125" bestFit="1" customWidth="1"/>
    <col min="3" max="5" width="8.5" bestFit="1" customWidth="1"/>
    <col min="6" max="6" width="67.375" bestFit="1" customWidth="1"/>
    <col min="7" max="7" width="17.25" bestFit="1" customWidth="1"/>
    <col min="8" max="8" width="24.125" bestFit="1" customWidth="1"/>
  </cols>
  <sheetData>
    <row r="1" spans="1:8" ht="19.5" customHeight="1" x14ac:dyDescent="0.15">
      <c r="A1" s="49" t="s">
        <v>123</v>
      </c>
    </row>
    <row r="2" spans="1:8" ht="20.25" x14ac:dyDescent="0.15">
      <c r="A2" s="96" t="s">
        <v>122</v>
      </c>
      <c r="B2" s="96"/>
      <c r="C2" s="96"/>
      <c r="D2" s="96"/>
      <c r="E2" s="96"/>
      <c r="F2" s="96"/>
      <c r="G2" s="96"/>
      <c r="H2" s="96"/>
    </row>
    <row r="3" spans="1:8" x14ac:dyDescent="0.15">
      <c r="A3" s="52"/>
      <c r="B3" s="52"/>
      <c r="D3" s="53"/>
      <c r="E3" s="53"/>
      <c r="F3" s="53"/>
      <c r="G3" s="53" t="s">
        <v>0</v>
      </c>
      <c r="H3" s="53"/>
    </row>
    <row r="4" spans="1:8" ht="24.6" customHeight="1" x14ac:dyDescent="0.15">
      <c r="A4" s="9" t="s">
        <v>117</v>
      </c>
      <c r="B4" s="9" t="s">
        <v>118</v>
      </c>
      <c r="C4" s="9" t="s">
        <v>119</v>
      </c>
      <c r="D4" s="9" t="s">
        <v>83</v>
      </c>
      <c r="E4" s="9" t="s">
        <v>125</v>
      </c>
      <c r="F4" s="9" t="s">
        <v>85</v>
      </c>
      <c r="G4" s="9" t="s">
        <v>120</v>
      </c>
      <c r="H4" s="9" t="s">
        <v>121</v>
      </c>
    </row>
    <row r="5" spans="1:8" ht="24.6" customHeight="1" x14ac:dyDescent="0.15">
      <c r="A5" s="50">
        <v>273001</v>
      </c>
      <c r="B5" s="50" t="s">
        <v>700</v>
      </c>
      <c r="C5" s="50">
        <v>2080902</v>
      </c>
      <c r="D5" s="50">
        <v>50905</v>
      </c>
      <c r="E5" s="51">
        <v>30302</v>
      </c>
      <c r="F5" s="50" t="s">
        <v>701</v>
      </c>
      <c r="G5" s="86">
        <v>5920768.9000000004</v>
      </c>
      <c r="H5" s="50" t="s">
        <v>702</v>
      </c>
    </row>
    <row r="6" spans="1:8" ht="24.6" customHeight="1" x14ac:dyDescent="0.15">
      <c r="A6" s="50">
        <v>273001</v>
      </c>
      <c r="B6" s="50" t="s">
        <v>700</v>
      </c>
      <c r="C6" s="50">
        <v>2081099</v>
      </c>
      <c r="D6" s="50">
        <v>50299</v>
      </c>
      <c r="E6" s="51">
        <v>30299</v>
      </c>
      <c r="F6" s="50" t="s">
        <v>703</v>
      </c>
      <c r="G6" s="86">
        <v>9600</v>
      </c>
      <c r="H6" s="50" t="s">
        <v>704</v>
      </c>
    </row>
    <row r="7" spans="1:8" ht="24.6" customHeight="1" x14ac:dyDescent="0.15">
      <c r="A7" s="50">
        <v>273001</v>
      </c>
      <c r="B7" s="50" t="s">
        <v>700</v>
      </c>
      <c r="C7" s="50">
        <v>2089901</v>
      </c>
      <c r="D7" s="50">
        <v>50299</v>
      </c>
      <c r="E7" s="51">
        <v>30299</v>
      </c>
      <c r="F7" s="50" t="s">
        <v>705</v>
      </c>
      <c r="G7" s="86">
        <v>104090.28351224883</v>
      </c>
      <c r="H7" s="50" t="s">
        <v>704</v>
      </c>
    </row>
    <row r="8" spans="1:8" ht="24.6" customHeight="1" x14ac:dyDescent="0.15">
      <c r="A8" s="50">
        <v>273001</v>
      </c>
      <c r="B8" s="50" t="s">
        <v>700</v>
      </c>
      <c r="C8" s="50" t="s">
        <v>246</v>
      </c>
      <c r="D8" s="50">
        <v>50299</v>
      </c>
      <c r="E8" s="51">
        <v>30299</v>
      </c>
      <c r="F8" s="50" t="s">
        <v>706</v>
      </c>
      <c r="G8" s="86">
        <v>782628</v>
      </c>
      <c r="H8" s="50" t="s">
        <v>707</v>
      </c>
    </row>
    <row r="9" spans="1:8" ht="24.6" customHeight="1" x14ac:dyDescent="0.15">
      <c r="A9" s="50">
        <v>273001</v>
      </c>
      <c r="B9" s="50" t="s">
        <v>700</v>
      </c>
      <c r="C9" s="50" t="s">
        <v>323</v>
      </c>
      <c r="D9" s="50">
        <v>50299</v>
      </c>
      <c r="E9" s="51">
        <v>30299</v>
      </c>
      <c r="F9" s="50" t="s">
        <v>708</v>
      </c>
      <c r="G9" s="86">
        <v>29062</v>
      </c>
      <c r="H9" s="50" t="s">
        <v>709</v>
      </c>
    </row>
    <row r="10" spans="1:8" ht="24.6" customHeight="1" x14ac:dyDescent="0.15">
      <c r="A10" s="50">
        <v>273001</v>
      </c>
      <c r="B10" s="50" t="s">
        <v>700</v>
      </c>
      <c r="C10" s="50" t="s">
        <v>710</v>
      </c>
      <c r="D10" s="50">
        <v>50299</v>
      </c>
      <c r="E10" s="51">
        <v>30299</v>
      </c>
      <c r="F10" s="50" t="s">
        <v>711</v>
      </c>
      <c r="G10" s="86">
        <v>39603.633360858796</v>
      </c>
      <c r="H10" s="50" t="s">
        <v>712</v>
      </c>
    </row>
    <row r="11" spans="1:8" ht="24.6" customHeight="1" x14ac:dyDescent="0.15">
      <c r="A11" s="50">
        <v>273001</v>
      </c>
      <c r="B11" s="50" t="s">
        <v>700</v>
      </c>
      <c r="C11" s="50" t="s">
        <v>713</v>
      </c>
      <c r="D11" s="50">
        <v>50299</v>
      </c>
      <c r="E11" s="51">
        <v>30299</v>
      </c>
      <c r="F11" s="50" t="s">
        <v>714</v>
      </c>
      <c r="G11" s="86">
        <v>3800000</v>
      </c>
      <c r="H11" s="50" t="s">
        <v>715</v>
      </c>
    </row>
    <row r="12" spans="1:8" ht="24.6" customHeight="1" x14ac:dyDescent="0.15">
      <c r="A12" s="50">
        <v>273001</v>
      </c>
      <c r="B12" s="50" t="s">
        <v>700</v>
      </c>
      <c r="C12" s="50">
        <v>2080902</v>
      </c>
      <c r="D12" s="50">
        <v>50905</v>
      </c>
      <c r="E12" s="51">
        <v>30302</v>
      </c>
      <c r="F12" s="50" t="s">
        <v>716</v>
      </c>
      <c r="G12" s="86">
        <v>12097.4</v>
      </c>
      <c r="H12" s="50" t="s">
        <v>717</v>
      </c>
    </row>
    <row r="13" spans="1:8" ht="24.6" customHeight="1" x14ac:dyDescent="0.15">
      <c r="A13" s="50"/>
      <c r="B13" s="50"/>
      <c r="C13" s="54" t="s">
        <v>124</v>
      </c>
      <c r="D13" s="50"/>
      <c r="E13" s="51"/>
      <c r="F13" s="50"/>
      <c r="G13" s="86">
        <v>10697850.216873107</v>
      </c>
      <c r="H13" s="50"/>
    </row>
  </sheetData>
  <mergeCells count="1">
    <mergeCell ref="A2:H2"/>
  </mergeCells>
  <phoneticPr fontId="1" type="noConversion"/>
  <pageMargins left="0.7" right="0.7" top="0.75" bottom="0.75" header="0.3" footer="0.3"/>
  <pageSetup paperSize="9" scale="8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workbookViewId="0">
      <selection activeCell="A11" sqref="A11:XFD11"/>
    </sheetView>
  </sheetViews>
  <sheetFormatPr defaultRowHeight="13.5" x14ac:dyDescent="0.15"/>
  <cols>
    <col min="1" max="1" width="8.5" bestFit="1" customWidth="1"/>
    <col min="2" max="2" width="34.875" bestFit="1" customWidth="1"/>
    <col min="3" max="3" width="16.125" bestFit="1" customWidth="1"/>
    <col min="5" max="5" width="16.125" bestFit="1" customWidth="1"/>
  </cols>
  <sheetData>
    <row r="1" spans="1:13" ht="18" customHeight="1" x14ac:dyDescent="0.15">
      <c r="A1" s="49" t="s">
        <v>106</v>
      </c>
    </row>
    <row r="2" spans="1:13" ht="20.25" x14ac:dyDescent="0.15">
      <c r="A2" s="92" t="s">
        <v>69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x14ac:dyDescent="0.15">
      <c r="A3" s="3"/>
      <c r="B3" s="17"/>
      <c r="C3" s="3"/>
      <c r="D3" s="3"/>
      <c r="E3" s="3"/>
      <c r="F3" s="3"/>
      <c r="G3" s="3"/>
      <c r="H3" s="3"/>
      <c r="I3" s="3"/>
      <c r="J3" s="3"/>
      <c r="K3" s="93" t="s">
        <v>0</v>
      </c>
      <c r="L3" s="93"/>
      <c r="M3" s="93"/>
    </row>
    <row r="4" spans="1:13" ht="33.75" customHeight="1" x14ac:dyDescent="0.15">
      <c r="A4" s="90" t="s">
        <v>36</v>
      </c>
      <c r="B4" s="90"/>
      <c r="C4" s="90" t="s">
        <v>37</v>
      </c>
      <c r="D4" s="91" t="s">
        <v>38</v>
      </c>
      <c r="E4" s="91" t="s">
        <v>39</v>
      </c>
      <c r="F4" s="91" t="s">
        <v>40</v>
      </c>
      <c r="G4" s="91" t="s">
        <v>17</v>
      </c>
      <c r="H4" s="91" t="s">
        <v>41</v>
      </c>
      <c r="I4" s="91" t="s">
        <v>21</v>
      </c>
      <c r="J4" s="91" t="s">
        <v>23</v>
      </c>
      <c r="K4" s="91" t="s">
        <v>25</v>
      </c>
      <c r="L4" s="91" t="s">
        <v>30</v>
      </c>
      <c r="M4" s="91"/>
    </row>
    <row r="5" spans="1:13" ht="25.5" customHeight="1" x14ac:dyDescent="0.15">
      <c r="A5" s="18" t="s">
        <v>114</v>
      </c>
      <c r="B5" s="6" t="s">
        <v>42</v>
      </c>
      <c r="C5" s="90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ht="25.5" customHeight="1" x14ac:dyDescent="0.15">
      <c r="A6" s="4" t="s">
        <v>130</v>
      </c>
      <c r="B6" s="4" t="s">
        <v>6</v>
      </c>
      <c r="C6" s="57">
        <f>D6+E6+F6+G6+H6+I6+J6+K6+L6+M6</f>
        <v>61887936.850000001</v>
      </c>
      <c r="D6" s="59">
        <v>0</v>
      </c>
      <c r="E6" s="58">
        <v>61887936.850000001</v>
      </c>
      <c r="F6" s="59">
        <v>0</v>
      </c>
      <c r="G6" s="59">
        <v>0</v>
      </c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</row>
    <row r="7" spans="1:13" ht="25.5" customHeight="1" x14ac:dyDescent="0.15">
      <c r="A7" s="4" t="s">
        <v>131</v>
      </c>
      <c r="B7" s="4" t="s">
        <v>132</v>
      </c>
      <c r="C7" s="57">
        <f t="shared" ref="C7:C70" si="0">D7+E7+F7+G7+H7+I7+J7+K7+L7+M7</f>
        <v>20000</v>
      </c>
      <c r="D7" s="59">
        <v>0</v>
      </c>
      <c r="E7" s="58">
        <v>20000</v>
      </c>
      <c r="F7" s="59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</row>
    <row r="8" spans="1:13" ht="25.5" customHeight="1" x14ac:dyDescent="0.15">
      <c r="A8" s="4" t="s">
        <v>133</v>
      </c>
      <c r="B8" s="4" t="s">
        <v>134</v>
      </c>
      <c r="C8" s="57">
        <f t="shared" si="0"/>
        <v>20000</v>
      </c>
      <c r="D8" s="59">
        <v>0</v>
      </c>
      <c r="E8" s="58">
        <v>20000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</row>
    <row r="9" spans="1:13" ht="25.5" customHeight="1" x14ac:dyDescent="0.15">
      <c r="A9" s="4" t="s">
        <v>135</v>
      </c>
      <c r="B9" s="4" t="s">
        <v>136</v>
      </c>
      <c r="C9" s="57">
        <f t="shared" si="0"/>
        <v>20000</v>
      </c>
      <c r="D9" s="59">
        <v>0</v>
      </c>
      <c r="E9" s="58">
        <v>20000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</row>
    <row r="10" spans="1:13" ht="25.5" customHeight="1" x14ac:dyDescent="0.15">
      <c r="A10" s="4" t="s">
        <v>137</v>
      </c>
      <c r="B10" s="4" t="s">
        <v>138</v>
      </c>
      <c r="C10" s="57">
        <f t="shared" si="0"/>
        <v>20000</v>
      </c>
      <c r="D10" s="59">
        <v>0</v>
      </c>
      <c r="E10" s="58">
        <v>20000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</row>
    <row r="11" spans="1:13" ht="25.5" customHeight="1" x14ac:dyDescent="0.15">
      <c r="A11" s="4" t="s">
        <v>139</v>
      </c>
      <c r="B11" s="4" t="s">
        <v>140</v>
      </c>
      <c r="C11" s="57">
        <f t="shared" si="0"/>
        <v>38825367.329999998</v>
      </c>
      <c r="D11" s="59">
        <v>0</v>
      </c>
      <c r="E11" s="58">
        <v>38825367.329999998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</row>
    <row r="12" spans="1:13" ht="25.5" customHeight="1" x14ac:dyDescent="0.15">
      <c r="A12" s="4" t="s">
        <v>141</v>
      </c>
      <c r="B12" s="4" t="s">
        <v>43</v>
      </c>
      <c r="C12" s="57">
        <f t="shared" si="0"/>
        <v>32088298.170000002</v>
      </c>
      <c r="D12" s="59">
        <v>0</v>
      </c>
      <c r="E12" s="58">
        <v>32088298.170000002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</row>
    <row r="13" spans="1:13" ht="25.5" customHeight="1" x14ac:dyDescent="0.15">
      <c r="A13" s="4" t="s">
        <v>142</v>
      </c>
      <c r="B13" s="4" t="s">
        <v>143</v>
      </c>
      <c r="C13" s="57">
        <f t="shared" si="0"/>
        <v>20000</v>
      </c>
      <c r="D13" s="59">
        <v>0</v>
      </c>
      <c r="E13" s="58">
        <v>20000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</row>
    <row r="14" spans="1:13" ht="25.5" customHeight="1" x14ac:dyDescent="0.15">
      <c r="A14" s="4" t="s">
        <v>144</v>
      </c>
      <c r="B14" s="4" t="s">
        <v>145</v>
      </c>
      <c r="C14" s="57">
        <f t="shared" si="0"/>
        <v>6717069.1600000001</v>
      </c>
      <c r="D14" s="59">
        <v>0</v>
      </c>
      <c r="E14" s="58">
        <v>6717069.1600000001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</row>
    <row r="15" spans="1:13" ht="25.5" customHeight="1" x14ac:dyDescent="0.15">
      <c r="A15" s="4" t="s">
        <v>146</v>
      </c>
      <c r="B15" s="4" t="s">
        <v>147</v>
      </c>
      <c r="C15" s="57">
        <f t="shared" si="0"/>
        <v>1083269.52</v>
      </c>
      <c r="D15" s="59">
        <v>0</v>
      </c>
      <c r="E15" s="58">
        <v>1083269.52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</row>
    <row r="16" spans="1:13" ht="25.5" customHeight="1" x14ac:dyDescent="0.15">
      <c r="A16" s="4" t="s">
        <v>148</v>
      </c>
      <c r="B16" s="4" t="s">
        <v>149</v>
      </c>
      <c r="C16" s="57">
        <f t="shared" si="0"/>
        <v>1083269.52</v>
      </c>
      <c r="D16" s="59">
        <v>0</v>
      </c>
      <c r="E16" s="58">
        <v>1083269.52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</row>
    <row r="17" spans="1:13" ht="25.5" customHeight="1" x14ac:dyDescent="0.15">
      <c r="A17" s="4" t="s">
        <v>150</v>
      </c>
      <c r="B17" s="4" t="s">
        <v>151</v>
      </c>
      <c r="C17" s="57">
        <f t="shared" si="0"/>
        <v>1080500</v>
      </c>
      <c r="D17" s="59">
        <v>0</v>
      </c>
      <c r="E17" s="58">
        <v>1080500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</row>
    <row r="18" spans="1:13" ht="25.5" customHeight="1" x14ac:dyDescent="0.15">
      <c r="A18" s="4" t="s">
        <v>152</v>
      </c>
      <c r="B18" s="4" t="s">
        <v>153</v>
      </c>
      <c r="C18" s="57">
        <f t="shared" si="0"/>
        <v>1080500</v>
      </c>
      <c r="D18" s="59">
        <v>0</v>
      </c>
      <c r="E18" s="58">
        <v>1080500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</row>
    <row r="19" spans="1:13" ht="25.5" customHeight="1" x14ac:dyDescent="0.15">
      <c r="A19" s="4" t="s">
        <v>154</v>
      </c>
      <c r="B19" s="4" t="s">
        <v>155</v>
      </c>
      <c r="C19" s="57">
        <f t="shared" si="0"/>
        <v>153000</v>
      </c>
      <c r="D19" s="59">
        <v>0</v>
      </c>
      <c r="E19" s="58">
        <v>153000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</row>
    <row r="20" spans="1:13" ht="25.5" customHeight="1" x14ac:dyDescent="0.15">
      <c r="A20" s="4" t="s">
        <v>156</v>
      </c>
      <c r="B20" s="4" t="s">
        <v>157</v>
      </c>
      <c r="C20" s="57">
        <f t="shared" si="0"/>
        <v>153000</v>
      </c>
      <c r="D20" s="59">
        <v>0</v>
      </c>
      <c r="E20" s="58">
        <v>153000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</row>
    <row r="21" spans="1:13" ht="25.5" customHeight="1" x14ac:dyDescent="0.15">
      <c r="A21" s="4" t="s">
        <v>158</v>
      </c>
      <c r="B21" s="4" t="s">
        <v>159</v>
      </c>
      <c r="C21" s="57">
        <f t="shared" si="0"/>
        <v>1220000</v>
      </c>
      <c r="D21" s="59">
        <v>0</v>
      </c>
      <c r="E21" s="58">
        <v>1220000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</row>
    <row r="22" spans="1:13" ht="25.5" customHeight="1" x14ac:dyDescent="0.15">
      <c r="A22" s="4" t="s">
        <v>160</v>
      </c>
      <c r="B22" s="4" t="s">
        <v>161</v>
      </c>
      <c r="C22" s="57">
        <f t="shared" si="0"/>
        <v>1220000</v>
      </c>
      <c r="D22" s="59">
        <v>0</v>
      </c>
      <c r="E22" s="58">
        <v>1220000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</row>
    <row r="23" spans="1:13" ht="25.5" customHeight="1" x14ac:dyDescent="0.15">
      <c r="A23" s="4" t="s">
        <v>162</v>
      </c>
      <c r="B23" s="4" t="s">
        <v>163</v>
      </c>
      <c r="C23" s="57">
        <f t="shared" si="0"/>
        <v>6380000</v>
      </c>
      <c r="D23" s="59">
        <v>0</v>
      </c>
      <c r="E23" s="58">
        <v>6380000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</row>
    <row r="24" spans="1:13" ht="25.5" customHeight="1" x14ac:dyDescent="0.15">
      <c r="A24" s="4" t="s">
        <v>164</v>
      </c>
      <c r="B24" s="4" t="s">
        <v>165</v>
      </c>
      <c r="C24" s="57">
        <f t="shared" si="0"/>
        <v>6380000</v>
      </c>
      <c r="D24" s="59">
        <v>0</v>
      </c>
      <c r="E24" s="58">
        <v>6380000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</row>
    <row r="25" spans="1:13" ht="25.5" customHeight="1" x14ac:dyDescent="0.15">
      <c r="A25" s="4" t="s">
        <v>166</v>
      </c>
      <c r="B25" s="4" t="s">
        <v>167</v>
      </c>
      <c r="C25" s="57">
        <f t="shared" si="0"/>
        <v>2367400</v>
      </c>
      <c r="D25" s="59">
        <v>0</v>
      </c>
      <c r="E25" s="58">
        <v>2367400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</row>
    <row r="26" spans="1:13" ht="25.5" customHeight="1" x14ac:dyDescent="0.15">
      <c r="A26" s="4" t="s">
        <v>168</v>
      </c>
      <c r="B26" s="4" t="s">
        <v>169</v>
      </c>
      <c r="C26" s="57">
        <f t="shared" si="0"/>
        <v>2367400</v>
      </c>
      <c r="D26" s="59">
        <v>0</v>
      </c>
      <c r="E26" s="58">
        <v>2367400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</row>
    <row r="27" spans="1:13" ht="25.5" customHeight="1" x14ac:dyDescent="0.15">
      <c r="A27" s="4" t="s">
        <v>170</v>
      </c>
      <c r="B27" s="4" t="s">
        <v>171</v>
      </c>
      <c r="C27" s="57">
        <f t="shared" si="0"/>
        <v>960000</v>
      </c>
      <c r="D27" s="59">
        <v>0</v>
      </c>
      <c r="E27" s="58">
        <v>960000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</row>
    <row r="28" spans="1:13" ht="25.5" customHeight="1" x14ac:dyDescent="0.15">
      <c r="A28" s="4" t="s">
        <v>172</v>
      </c>
      <c r="B28" s="4" t="s">
        <v>173</v>
      </c>
      <c r="C28" s="57">
        <f t="shared" si="0"/>
        <v>960000</v>
      </c>
      <c r="D28" s="59">
        <v>0</v>
      </c>
      <c r="E28" s="58">
        <v>960000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</row>
    <row r="29" spans="1:13" ht="25.5" customHeight="1" x14ac:dyDescent="0.15">
      <c r="A29" s="4" t="s">
        <v>174</v>
      </c>
      <c r="B29" s="4" t="s">
        <v>175</v>
      </c>
      <c r="C29" s="57">
        <f t="shared" si="0"/>
        <v>9778400</v>
      </c>
      <c r="D29" s="59">
        <v>0</v>
      </c>
      <c r="E29" s="58">
        <v>9778400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</row>
    <row r="30" spans="1:13" ht="25.5" customHeight="1" x14ac:dyDescent="0.15">
      <c r="A30" s="4" t="s">
        <v>176</v>
      </c>
      <c r="B30" s="4" t="s">
        <v>175</v>
      </c>
      <c r="C30" s="57">
        <f t="shared" si="0"/>
        <v>9778400</v>
      </c>
      <c r="D30" s="59">
        <v>0</v>
      </c>
      <c r="E30" s="58">
        <v>9778400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</row>
    <row r="31" spans="1:13" ht="25.5" customHeight="1" x14ac:dyDescent="0.15">
      <c r="A31" s="4" t="s">
        <v>177</v>
      </c>
      <c r="B31" s="4" t="s">
        <v>10</v>
      </c>
      <c r="C31" s="57">
        <f t="shared" si="0"/>
        <v>100000</v>
      </c>
      <c r="D31" s="59">
        <v>0</v>
      </c>
      <c r="E31" s="58">
        <v>100000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</row>
    <row r="32" spans="1:13" ht="25.5" customHeight="1" x14ac:dyDescent="0.15">
      <c r="A32" s="4" t="s">
        <v>178</v>
      </c>
      <c r="B32" s="4" t="s">
        <v>179</v>
      </c>
      <c r="C32" s="57">
        <f t="shared" si="0"/>
        <v>100000</v>
      </c>
      <c r="D32" s="59">
        <v>0</v>
      </c>
      <c r="E32" s="58">
        <v>100000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</row>
    <row r="33" spans="1:13" ht="25.5" customHeight="1" x14ac:dyDescent="0.15">
      <c r="A33" s="4" t="s">
        <v>180</v>
      </c>
      <c r="B33" s="4" t="s">
        <v>181</v>
      </c>
      <c r="C33" s="57">
        <f t="shared" si="0"/>
        <v>80000</v>
      </c>
      <c r="D33" s="59">
        <v>0</v>
      </c>
      <c r="E33" s="58">
        <v>80000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</row>
    <row r="34" spans="1:13" ht="25.5" customHeight="1" x14ac:dyDescent="0.15">
      <c r="A34" s="4" t="s">
        <v>182</v>
      </c>
      <c r="B34" s="4" t="s">
        <v>183</v>
      </c>
      <c r="C34" s="57">
        <f t="shared" si="0"/>
        <v>20000</v>
      </c>
      <c r="D34" s="59">
        <v>0</v>
      </c>
      <c r="E34" s="58">
        <v>20000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</row>
    <row r="35" spans="1:13" ht="25.5" customHeight="1" x14ac:dyDescent="0.15">
      <c r="A35" s="4" t="s">
        <v>184</v>
      </c>
      <c r="B35" s="4" t="s">
        <v>12</v>
      </c>
      <c r="C35" s="57">
        <f t="shared" si="0"/>
        <v>7707000</v>
      </c>
      <c r="D35" s="59">
        <v>0</v>
      </c>
      <c r="E35" s="58">
        <v>7707000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</row>
    <row r="36" spans="1:13" ht="25.5" customHeight="1" x14ac:dyDescent="0.15">
      <c r="A36" s="4" t="s">
        <v>185</v>
      </c>
      <c r="B36" s="4" t="s">
        <v>186</v>
      </c>
      <c r="C36" s="57">
        <f t="shared" si="0"/>
        <v>1038800</v>
      </c>
      <c r="D36" s="59">
        <v>0</v>
      </c>
      <c r="E36" s="58">
        <v>1038800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</row>
    <row r="37" spans="1:13" ht="25.5" customHeight="1" x14ac:dyDescent="0.15">
      <c r="A37" s="4" t="s">
        <v>187</v>
      </c>
      <c r="B37" s="4" t="s">
        <v>188</v>
      </c>
      <c r="C37" s="57">
        <f t="shared" si="0"/>
        <v>308800</v>
      </c>
      <c r="D37" s="59">
        <v>0</v>
      </c>
      <c r="E37" s="58">
        <v>308800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</row>
    <row r="38" spans="1:13" ht="25.5" customHeight="1" x14ac:dyDescent="0.15">
      <c r="A38" s="4" t="s">
        <v>189</v>
      </c>
      <c r="B38" s="4" t="s">
        <v>190</v>
      </c>
      <c r="C38" s="57">
        <f t="shared" si="0"/>
        <v>669500</v>
      </c>
      <c r="D38" s="59">
        <v>0</v>
      </c>
      <c r="E38" s="58">
        <v>669500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</row>
    <row r="39" spans="1:13" ht="25.5" customHeight="1" x14ac:dyDescent="0.15">
      <c r="A39" s="4" t="s">
        <v>191</v>
      </c>
      <c r="B39" s="4" t="s">
        <v>192</v>
      </c>
      <c r="C39" s="57">
        <f t="shared" si="0"/>
        <v>60500</v>
      </c>
      <c r="D39" s="59">
        <v>0</v>
      </c>
      <c r="E39" s="58">
        <v>60500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</row>
    <row r="40" spans="1:13" ht="25.5" customHeight="1" x14ac:dyDescent="0.15">
      <c r="A40" s="4" t="s">
        <v>193</v>
      </c>
      <c r="B40" s="4" t="s">
        <v>194</v>
      </c>
      <c r="C40" s="57">
        <f t="shared" si="0"/>
        <v>6668200</v>
      </c>
      <c r="D40" s="59">
        <v>0</v>
      </c>
      <c r="E40" s="58">
        <v>6668200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</row>
    <row r="41" spans="1:13" ht="25.5" customHeight="1" x14ac:dyDescent="0.15">
      <c r="A41" s="4" t="s">
        <v>195</v>
      </c>
      <c r="B41" s="4" t="s">
        <v>194</v>
      </c>
      <c r="C41" s="57">
        <f t="shared" si="0"/>
        <v>6668200</v>
      </c>
      <c r="D41" s="59">
        <v>0</v>
      </c>
      <c r="E41" s="58">
        <v>6668200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</row>
    <row r="42" spans="1:13" ht="25.5" customHeight="1" x14ac:dyDescent="0.15">
      <c r="A42" s="4" t="s">
        <v>196</v>
      </c>
      <c r="B42" s="4" t="s">
        <v>16</v>
      </c>
      <c r="C42" s="57">
        <f t="shared" si="0"/>
        <v>200000</v>
      </c>
      <c r="D42" s="59">
        <v>0</v>
      </c>
      <c r="E42" s="58">
        <v>200000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</row>
    <row r="43" spans="1:13" ht="25.5" customHeight="1" x14ac:dyDescent="0.15">
      <c r="A43" s="4" t="s">
        <v>197</v>
      </c>
      <c r="B43" s="4" t="s">
        <v>198</v>
      </c>
      <c r="C43" s="57">
        <f t="shared" si="0"/>
        <v>200000</v>
      </c>
      <c r="D43" s="59">
        <v>0</v>
      </c>
      <c r="E43" s="58">
        <v>200000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</row>
    <row r="44" spans="1:13" ht="25.5" customHeight="1" x14ac:dyDescent="0.15">
      <c r="A44" s="4" t="s">
        <v>199</v>
      </c>
      <c r="B44" s="4" t="s">
        <v>200</v>
      </c>
      <c r="C44" s="57">
        <f t="shared" si="0"/>
        <v>200000</v>
      </c>
      <c r="D44" s="59">
        <v>0</v>
      </c>
      <c r="E44" s="58">
        <v>200000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</row>
    <row r="45" spans="1:13" ht="25.5" customHeight="1" x14ac:dyDescent="0.15">
      <c r="A45" s="4" t="s">
        <v>201</v>
      </c>
      <c r="B45" s="4" t="s">
        <v>202</v>
      </c>
      <c r="C45" s="57">
        <f t="shared" si="0"/>
        <v>1925700</v>
      </c>
      <c r="D45" s="59">
        <v>0</v>
      </c>
      <c r="E45" s="58">
        <v>1925700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</row>
    <row r="46" spans="1:13" ht="25.5" customHeight="1" x14ac:dyDescent="0.15">
      <c r="A46" s="4" t="s">
        <v>203</v>
      </c>
      <c r="B46" s="4" t="s">
        <v>204</v>
      </c>
      <c r="C46" s="57">
        <f t="shared" si="0"/>
        <v>1925700</v>
      </c>
      <c r="D46" s="59">
        <v>0</v>
      </c>
      <c r="E46" s="58">
        <v>1925700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</row>
    <row r="47" spans="1:13" ht="25.5" customHeight="1" x14ac:dyDescent="0.15">
      <c r="A47" s="4" t="s">
        <v>205</v>
      </c>
      <c r="B47" s="4" t="s">
        <v>206</v>
      </c>
      <c r="C47" s="57">
        <f t="shared" si="0"/>
        <v>1077500</v>
      </c>
      <c r="D47" s="59">
        <v>0</v>
      </c>
      <c r="E47" s="58">
        <v>1077500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</row>
    <row r="48" spans="1:13" ht="25.5" customHeight="1" x14ac:dyDescent="0.15">
      <c r="A48" s="4" t="s">
        <v>207</v>
      </c>
      <c r="B48" s="4" t="s">
        <v>208</v>
      </c>
      <c r="C48" s="57">
        <f t="shared" si="0"/>
        <v>848200</v>
      </c>
      <c r="D48" s="59">
        <v>0</v>
      </c>
      <c r="E48" s="58">
        <v>848200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</row>
    <row r="49" spans="1:13" ht="25.5" customHeight="1" x14ac:dyDescent="0.15">
      <c r="A49" s="4" t="s">
        <v>209</v>
      </c>
      <c r="B49" s="4" t="s">
        <v>20</v>
      </c>
      <c r="C49" s="57">
        <f t="shared" si="0"/>
        <v>58364744.969999999</v>
      </c>
      <c r="D49" s="59">
        <v>0</v>
      </c>
      <c r="E49" s="58">
        <v>58364744.969999999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</row>
    <row r="50" spans="1:13" ht="25.5" customHeight="1" x14ac:dyDescent="0.15">
      <c r="A50" s="4" t="s">
        <v>210</v>
      </c>
      <c r="B50" s="4" t="s">
        <v>211</v>
      </c>
      <c r="C50" s="57">
        <f t="shared" si="0"/>
        <v>19900</v>
      </c>
      <c r="D50" s="59">
        <v>0</v>
      </c>
      <c r="E50" s="58">
        <v>19900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</row>
    <row r="51" spans="1:13" ht="25.5" customHeight="1" x14ac:dyDescent="0.15">
      <c r="A51" s="4" t="s">
        <v>212</v>
      </c>
      <c r="B51" s="4" t="s">
        <v>213</v>
      </c>
      <c r="C51" s="57">
        <f t="shared" si="0"/>
        <v>19900</v>
      </c>
      <c r="D51" s="59">
        <v>0</v>
      </c>
      <c r="E51" s="58">
        <v>19900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</row>
    <row r="52" spans="1:13" ht="25.5" customHeight="1" x14ac:dyDescent="0.15">
      <c r="A52" s="4" t="s">
        <v>214</v>
      </c>
      <c r="B52" s="4" t="s">
        <v>215</v>
      </c>
      <c r="C52" s="57">
        <f t="shared" si="0"/>
        <v>25268936</v>
      </c>
      <c r="D52" s="59">
        <v>0</v>
      </c>
      <c r="E52" s="58">
        <v>25268936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</row>
    <row r="53" spans="1:13" ht="25.5" customHeight="1" x14ac:dyDescent="0.15">
      <c r="A53" s="4" t="s">
        <v>216</v>
      </c>
      <c r="B53" s="4" t="s">
        <v>217</v>
      </c>
      <c r="C53" s="57">
        <f t="shared" si="0"/>
        <v>25154848</v>
      </c>
      <c r="D53" s="59">
        <v>0</v>
      </c>
      <c r="E53" s="58">
        <v>25154848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</row>
    <row r="54" spans="1:13" ht="25.5" customHeight="1" x14ac:dyDescent="0.15">
      <c r="A54" s="4" t="s">
        <v>218</v>
      </c>
      <c r="B54" s="4" t="s">
        <v>219</v>
      </c>
      <c r="C54" s="57">
        <f t="shared" si="0"/>
        <v>114088</v>
      </c>
      <c r="D54" s="59">
        <v>0</v>
      </c>
      <c r="E54" s="58">
        <v>114088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</row>
    <row r="55" spans="1:13" ht="25.5" customHeight="1" x14ac:dyDescent="0.15">
      <c r="A55" s="4" t="s">
        <v>220</v>
      </c>
      <c r="B55" s="4" t="s">
        <v>221</v>
      </c>
      <c r="C55" s="57">
        <f t="shared" si="0"/>
        <v>13378087.119999999</v>
      </c>
      <c r="D55" s="59">
        <v>0</v>
      </c>
      <c r="E55" s="58">
        <v>13378087.119999999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</row>
    <row r="56" spans="1:13" ht="25.5" customHeight="1" x14ac:dyDescent="0.15">
      <c r="A56" s="4" t="s">
        <v>222</v>
      </c>
      <c r="B56" s="4" t="s">
        <v>223</v>
      </c>
      <c r="C56" s="57">
        <f t="shared" si="0"/>
        <v>1872378</v>
      </c>
      <c r="D56" s="59">
        <v>0</v>
      </c>
      <c r="E56" s="58">
        <v>1872378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</row>
    <row r="57" spans="1:13" ht="25.5" customHeight="1" x14ac:dyDescent="0.15">
      <c r="A57" s="4" t="s">
        <v>224</v>
      </c>
      <c r="B57" s="4" t="s">
        <v>225</v>
      </c>
      <c r="C57" s="57">
        <f t="shared" si="0"/>
        <v>3400000</v>
      </c>
      <c r="D57" s="59">
        <v>0</v>
      </c>
      <c r="E57" s="58">
        <v>3400000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</row>
    <row r="58" spans="1:13" ht="25.5" customHeight="1" x14ac:dyDescent="0.15">
      <c r="A58" s="4" t="s">
        <v>226</v>
      </c>
      <c r="B58" s="4" t="s">
        <v>227</v>
      </c>
      <c r="C58" s="57">
        <f t="shared" si="0"/>
        <v>3978400.6</v>
      </c>
      <c r="D58" s="59">
        <v>0</v>
      </c>
      <c r="E58" s="58">
        <v>3978400.6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</row>
    <row r="59" spans="1:13" ht="25.5" customHeight="1" x14ac:dyDescent="0.15">
      <c r="A59" s="4" t="s">
        <v>228</v>
      </c>
      <c r="B59" s="4" t="s">
        <v>229</v>
      </c>
      <c r="C59" s="57">
        <f t="shared" si="0"/>
        <v>1591360.24</v>
      </c>
      <c r="D59" s="59">
        <v>0</v>
      </c>
      <c r="E59" s="58">
        <v>1591360.24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</row>
    <row r="60" spans="1:13" ht="25.5" customHeight="1" x14ac:dyDescent="0.15">
      <c r="A60" s="4" t="s">
        <v>230</v>
      </c>
      <c r="B60" s="4" t="s">
        <v>231</v>
      </c>
      <c r="C60" s="57">
        <f t="shared" si="0"/>
        <v>2535948.2799999998</v>
      </c>
      <c r="D60" s="59">
        <v>0</v>
      </c>
      <c r="E60" s="58">
        <v>2535948.2799999998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0</v>
      </c>
      <c r="M60" s="59">
        <v>0</v>
      </c>
    </row>
    <row r="61" spans="1:13" ht="25.5" customHeight="1" x14ac:dyDescent="0.15">
      <c r="A61" s="4" t="s">
        <v>232</v>
      </c>
      <c r="B61" s="4" t="s">
        <v>233</v>
      </c>
      <c r="C61" s="57">
        <f t="shared" si="0"/>
        <v>3566400</v>
      </c>
      <c r="D61" s="59">
        <v>0</v>
      </c>
      <c r="E61" s="58">
        <v>3566400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</row>
    <row r="62" spans="1:13" ht="25.5" customHeight="1" x14ac:dyDescent="0.15">
      <c r="A62" s="4" t="s">
        <v>234</v>
      </c>
      <c r="B62" s="4" t="s">
        <v>235</v>
      </c>
      <c r="C62" s="57">
        <f t="shared" si="0"/>
        <v>3566400</v>
      </c>
      <c r="D62" s="59">
        <v>0</v>
      </c>
      <c r="E62" s="58">
        <v>3566400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</row>
    <row r="63" spans="1:13" ht="25.5" customHeight="1" x14ac:dyDescent="0.15">
      <c r="A63" s="4" t="s">
        <v>236</v>
      </c>
      <c r="B63" s="4" t="s">
        <v>237</v>
      </c>
      <c r="C63" s="57">
        <f t="shared" si="0"/>
        <v>903868.25</v>
      </c>
      <c r="D63" s="59">
        <v>0</v>
      </c>
      <c r="E63" s="58">
        <v>903868.25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</row>
    <row r="64" spans="1:13" ht="25.5" customHeight="1" x14ac:dyDescent="0.15">
      <c r="A64" s="4" t="s">
        <v>238</v>
      </c>
      <c r="B64" s="4" t="s">
        <v>239</v>
      </c>
      <c r="C64" s="57">
        <f t="shared" si="0"/>
        <v>41556</v>
      </c>
      <c r="D64" s="59">
        <v>0</v>
      </c>
      <c r="E64" s="58">
        <v>41556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</row>
    <row r="65" spans="1:13" ht="25.5" customHeight="1" x14ac:dyDescent="0.15">
      <c r="A65" s="4" t="s">
        <v>240</v>
      </c>
      <c r="B65" s="4" t="s">
        <v>241</v>
      </c>
      <c r="C65" s="57">
        <f t="shared" si="0"/>
        <v>230000</v>
      </c>
      <c r="D65" s="59">
        <v>0</v>
      </c>
      <c r="E65" s="58">
        <v>230000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</row>
    <row r="66" spans="1:13" ht="25.5" customHeight="1" x14ac:dyDescent="0.15">
      <c r="A66" s="4" t="s">
        <v>242</v>
      </c>
      <c r="B66" s="4" t="s">
        <v>243</v>
      </c>
      <c r="C66" s="57">
        <f t="shared" si="0"/>
        <v>287280</v>
      </c>
      <c r="D66" s="59">
        <v>0</v>
      </c>
      <c r="E66" s="58">
        <v>287280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  <c r="K66" s="59">
        <v>0</v>
      </c>
      <c r="L66" s="59">
        <v>0</v>
      </c>
      <c r="M66" s="59">
        <v>0</v>
      </c>
    </row>
    <row r="67" spans="1:13" ht="25.5" customHeight="1" x14ac:dyDescent="0.15">
      <c r="A67" s="4" t="s">
        <v>244</v>
      </c>
      <c r="B67" s="4" t="s">
        <v>245</v>
      </c>
      <c r="C67" s="57">
        <f t="shared" si="0"/>
        <v>1800</v>
      </c>
      <c r="D67" s="59">
        <v>0</v>
      </c>
      <c r="E67" s="58">
        <v>1800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</row>
    <row r="68" spans="1:13" ht="25.5" customHeight="1" x14ac:dyDescent="0.15">
      <c r="A68" s="4" t="s">
        <v>246</v>
      </c>
      <c r="B68" s="4" t="s">
        <v>247</v>
      </c>
      <c r="C68" s="57">
        <f t="shared" si="0"/>
        <v>343232.25</v>
      </c>
      <c r="D68" s="59">
        <v>0</v>
      </c>
      <c r="E68" s="58">
        <v>343232.25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</row>
    <row r="69" spans="1:13" ht="25.5" customHeight="1" x14ac:dyDescent="0.15">
      <c r="A69" s="4" t="s">
        <v>248</v>
      </c>
      <c r="B69" s="4" t="s">
        <v>249</v>
      </c>
      <c r="C69" s="57">
        <f t="shared" si="0"/>
        <v>341447.6</v>
      </c>
      <c r="D69" s="59">
        <v>0</v>
      </c>
      <c r="E69" s="58">
        <v>341447.6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</row>
    <row r="70" spans="1:13" ht="25.5" customHeight="1" x14ac:dyDescent="0.15">
      <c r="A70" s="4" t="s">
        <v>250</v>
      </c>
      <c r="B70" s="4" t="s">
        <v>251</v>
      </c>
      <c r="C70" s="57">
        <f t="shared" si="0"/>
        <v>341447.6</v>
      </c>
      <c r="D70" s="59">
        <v>0</v>
      </c>
      <c r="E70" s="58">
        <v>341447.6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</row>
    <row r="71" spans="1:13" ht="25.5" customHeight="1" x14ac:dyDescent="0.15">
      <c r="A71" s="4" t="s">
        <v>252</v>
      </c>
      <c r="B71" s="4" t="s">
        <v>253</v>
      </c>
      <c r="C71" s="57">
        <f t="shared" ref="C71:C119" si="1">D71+E71+F71+G71+H71+I71+J71+K71+L71+M71</f>
        <v>4072692</v>
      </c>
      <c r="D71" s="59">
        <v>0</v>
      </c>
      <c r="E71" s="58">
        <v>4072692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</row>
    <row r="72" spans="1:13" ht="25.5" customHeight="1" x14ac:dyDescent="0.15">
      <c r="A72" s="4" t="s">
        <v>254</v>
      </c>
      <c r="B72" s="4" t="s">
        <v>255</v>
      </c>
      <c r="C72" s="57">
        <f t="shared" si="1"/>
        <v>68640</v>
      </c>
      <c r="D72" s="59">
        <v>0</v>
      </c>
      <c r="E72" s="58">
        <v>68640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</row>
    <row r="73" spans="1:13" ht="25.5" customHeight="1" x14ac:dyDescent="0.15">
      <c r="A73" s="4" t="s">
        <v>256</v>
      </c>
      <c r="B73" s="4" t="s">
        <v>257</v>
      </c>
      <c r="C73" s="57">
        <f t="shared" si="1"/>
        <v>3979252</v>
      </c>
      <c r="D73" s="59">
        <v>0</v>
      </c>
      <c r="E73" s="58">
        <v>3979252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</row>
    <row r="74" spans="1:13" ht="25.5" customHeight="1" x14ac:dyDescent="0.15">
      <c r="A74" s="4" t="s">
        <v>258</v>
      </c>
      <c r="B74" s="4" t="s">
        <v>259</v>
      </c>
      <c r="C74" s="57">
        <f t="shared" si="1"/>
        <v>24800</v>
      </c>
      <c r="D74" s="59">
        <v>0</v>
      </c>
      <c r="E74" s="58">
        <v>24800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</row>
    <row r="75" spans="1:13" ht="25.5" customHeight="1" x14ac:dyDescent="0.15">
      <c r="A75" s="4" t="s">
        <v>260</v>
      </c>
      <c r="B75" s="4" t="s">
        <v>261</v>
      </c>
      <c r="C75" s="57">
        <f t="shared" si="1"/>
        <v>3560135</v>
      </c>
      <c r="D75" s="59">
        <v>0</v>
      </c>
      <c r="E75" s="58">
        <v>3560135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0</v>
      </c>
      <c r="M75" s="59">
        <v>0</v>
      </c>
    </row>
    <row r="76" spans="1:13" ht="25.5" customHeight="1" x14ac:dyDescent="0.15">
      <c r="A76" s="4" t="s">
        <v>262</v>
      </c>
      <c r="B76" s="4" t="s">
        <v>263</v>
      </c>
      <c r="C76" s="57">
        <f t="shared" si="1"/>
        <v>465560</v>
      </c>
      <c r="D76" s="59">
        <v>0</v>
      </c>
      <c r="E76" s="58">
        <v>465560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</row>
    <row r="77" spans="1:13" ht="25.5" customHeight="1" x14ac:dyDescent="0.15">
      <c r="A77" s="4" t="s">
        <v>264</v>
      </c>
      <c r="B77" s="4" t="s">
        <v>265</v>
      </c>
      <c r="C77" s="57">
        <f t="shared" si="1"/>
        <v>615200</v>
      </c>
      <c r="D77" s="59">
        <v>0</v>
      </c>
      <c r="E77" s="58">
        <v>615200</v>
      </c>
      <c r="F77" s="59">
        <v>0</v>
      </c>
      <c r="G77" s="59">
        <v>0</v>
      </c>
      <c r="H77" s="59">
        <v>0</v>
      </c>
      <c r="I77" s="59">
        <v>0</v>
      </c>
      <c r="J77" s="59">
        <v>0</v>
      </c>
      <c r="K77" s="59">
        <v>0</v>
      </c>
      <c r="L77" s="59">
        <v>0</v>
      </c>
      <c r="M77" s="59">
        <v>0</v>
      </c>
    </row>
    <row r="78" spans="1:13" ht="25.5" customHeight="1" x14ac:dyDescent="0.15">
      <c r="A78" s="4" t="s">
        <v>266</v>
      </c>
      <c r="B78" s="4" t="s">
        <v>267</v>
      </c>
      <c r="C78" s="57">
        <f t="shared" si="1"/>
        <v>2300000</v>
      </c>
      <c r="D78" s="59">
        <v>0</v>
      </c>
      <c r="E78" s="58">
        <v>2300000</v>
      </c>
      <c r="F78" s="59">
        <v>0</v>
      </c>
      <c r="G78" s="59">
        <v>0</v>
      </c>
      <c r="H78" s="59">
        <v>0</v>
      </c>
      <c r="I78" s="59">
        <v>0</v>
      </c>
      <c r="J78" s="59">
        <v>0</v>
      </c>
      <c r="K78" s="59">
        <v>0</v>
      </c>
      <c r="L78" s="59">
        <v>0</v>
      </c>
      <c r="M78" s="59">
        <v>0</v>
      </c>
    </row>
    <row r="79" spans="1:13" ht="25.5" customHeight="1" x14ac:dyDescent="0.15">
      <c r="A79" s="4" t="s">
        <v>268</v>
      </c>
      <c r="B79" s="4" t="s">
        <v>269</v>
      </c>
      <c r="C79" s="57">
        <f t="shared" si="1"/>
        <v>179375</v>
      </c>
      <c r="D79" s="59">
        <v>0</v>
      </c>
      <c r="E79" s="58">
        <v>179375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59">
        <v>0</v>
      </c>
      <c r="M79" s="59">
        <v>0</v>
      </c>
    </row>
    <row r="80" spans="1:13" ht="25.5" customHeight="1" x14ac:dyDescent="0.15">
      <c r="A80" s="4" t="s">
        <v>270</v>
      </c>
      <c r="B80" s="4" t="s">
        <v>271</v>
      </c>
      <c r="C80" s="57">
        <f t="shared" si="1"/>
        <v>5000</v>
      </c>
      <c r="D80" s="59">
        <v>0</v>
      </c>
      <c r="E80" s="58">
        <v>5000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</row>
    <row r="81" spans="1:13" ht="25.5" customHeight="1" x14ac:dyDescent="0.15">
      <c r="A81" s="4" t="s">
        <v>272</v>
      </c>
      <c r="B81" s="4" t="s">
        <v>273</v>
      </c>
      <c r="C81" s="57">
        <f t="shared" si="1"/>
        <v>5000</v>
      </c>
      <c r="D81" s="59">
        <v>0</v>
      </c>
      <c r="E81" s="58">
        <v>5000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</row>
    <row r="82" spans="1:13" ht="25.5" customHeight="1" x14ac:dyDescent="0.15">
      <c r="A82" s="4" t="s">
        <v>274</v>
      </c>
      <c r="B82" s="4" t="s">
        <v>275</v>
      </c>
      <c r="C82" s="57">
        <f t="shared" si="1"/>
        <v>5160000</v>
      </c>
      <c r="D82" s="59">
        <v>0</v>
      </c>
      <c r="E82" s="58">
        <v>5160000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59">
        <v>0</v>
      </c>
      <c r="M82" s="59">
        <v>0</v>
      </c>
    </row>
    <row r="83" spans="1:13" ht="25.5" customHeight="1" x14ac:dyDescent="0.15">
      <c r="A83" s="4" t="s">
        <v>276</v>
      </c>
      <c r="B83" s="4" t="s">
        <v>277</v>
      </c>
      <c r="C83" s="57">
        <f t="shared" si="1"/>
        <v>5160000</v>
      </c>
      <c r="D83" s="59">
        <v>0</v>
      </c>
      <c r="E83" s="58">
        <v>5160000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</row>
    <row r="84" spans="1:13" ht="25.5" customHeight="1" x14ac:dyDescent="0.15">
      <c r="A84" s="4" t="s">
        <v>278</v>
      </c>
      <c r="B84" s="4" t="s">
        <v>279</v>
      </c>
      <c r="C84" s="57">
        <f t="shared" si="1"/>
        <v>120000</v>
      </c>
      <c r="D84" s="59">
        <v>0</v>
      </c>
      <c r="E84" s="58">
        <v>120000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</row>
    <row r="85" spans="1:13" ht="25.5" customHeight="1" x14ac:dyDescent="0.15">
      <c r="A85" s="4" t="s">
        <v>280</v>
      </c>
      <c r="B85" s="4" t="s">
        <v>281</v>
      </c>
      <c r="C85" s="57">
        <f t="shared" si="1"/>
        <v>120000</v>
      </c>
      <c r="D85" s="59">
        <v>0</v>
      </c>
      <c r="E85" s="58">
        <v>120000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v>0</v>
      </c>
      <c r="M85" s="59">
        <v>0</v>
      </c>
    </row>
    <row r="86" spans="1:13" ht="25.5" customHeight="1" x14ac:dyDescent="0.15">
      <c r="A86" s="4" t="s">
        <v>282</v>
      </c>
      <c r="B86" s="4" t="s">
        <v>283</v>
      </c>
      <c r="C86" s="57">
        <f t="shared" si="1"/>
        <v>1108479</v>
      </c>
      <c r="D86" s="59">
        <v>0</v>
      </c>
      <c r="E86" s="58">
        <v>1108479</v>
      </c>
      <c r="F86" s="59">
        <v>0</v>
      </c>
      <c r="G86" s="59">
        <v>0</v>
      </c>
      <c r="H86" s="59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</row>
    <row r="87" spans="1:13" ht="25.5" customHeight="1" x14ac:dyDescent="0.15">
      <c r="A87" s="4" t="s">
        <v>284</v>
      </c>
      <c r="B87" s="4" t="s">
        <v>285</v>
      </c>
      <c r="C87" s="57">
        <f t="shared" si="1"/>
        <v>1108479</v>
      </c>
      <c r="D87" s="59">
        <v>0</v>
      </c>
      <c r="E87" s="58">
        <v>1108479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</row>
    <row r="88" spans="1:13" ht="25.5" customHeight="1" x14ac:dyDescent="0.15">
      <c r="A88" s="4" t="s">
        <v>286</v>
      </c>
      <c r="B88" s="4" t="s">
        <v>287</v>
      </c>
      <c r="C88" s="57">
        <f t="shared" si="1"/>
        <v>380000</v>
      </c>
      <c r="D88" s="59">
        <v>0</v>
      </c>
      <c r="E88" s="58">
        <v>380000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</row>
    <row r="89" spans="1:13" ht="25.5" customHeight="1" x14ac:dyDescent="0.15">
      <c r="A89" s="4" t="s">
        <v>288</v>
      </c>
      <c r="B89" s="4" t="s">
        <v>289</v>
      </c>
      <c r="C89" s="57">
        <f t="shared" si="1"/>
        <v>380000</v>
      </c>
      <c r="D89" s="59">
        <v>0</v>
      </c>
      <c r="E89" s="58">
        <v>380000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</row>
    <row r="90" spans="1:13" ht="25.5" customHeight="1" x14ac:dyDescent="0.15">
      <c r="A90" s="4" t="s">
        <v>290</v>
      </c>
      <c r="B90" s="4" t="s">
        <v>291</v>
      </c>
      <c r="C90" s="57">
        <f t="shared" si="1"/>
        <v>479800</v>
      </c>
      <c r="D90" s="59">
        <v>0</v>
      </c>
      <c r="E90" s="58">
        <v>479800</v>
      </c>
      <c r="F90" s="59">
        <v>0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59">
        <v>0</v>
      </c>
      <c r="M90" s="59">
        <v>0</v>
      </c>
    </row>
    <row r="91" spans="1:13" ht="25.5" customHeight="1" x14ac:dyDescent="0.15">
      <c r="A91" s="4" t="s">
        <v>292</v>
      </c>
      <c r="B91" s="4" t="s">
        <v>291</v>
      </c>
      <c r="C91" s="57">
        <f t="shared" si="1"/>
        <v>479800</v>
      </c>
      <c r="D91" s="59">
        <v>0</v>
      </c>
      <c r="E91" s="58">
        <v>479800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0</v>
      </c>
      <c r="L91" s="59">
        <v>0</v>
      </c>
      <c r="M91" s="59">
        <v>0</v>
      </c>
    </row>
    <row r="92" spans="1:13" ht="25.5" customHeight="1" x14ac:dyDescent="0.15">
      <c r="A92" s="4" t="s">
        <v>293</v>
      </c>
      <c r="B92" s="4" t="s">
        <v>294</v>
      </c>
      <c r="C92" s="57">
        <f t="shared" si="1"/>
        <v>8429804.5899999999</v>
      </c>
      <c r="D92" s="59">
        <v>0</v>
      </c>
      <c r="E92" s="58">
        <v>8429804.5899999999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</row>
    <row r="93" spans="1:13" ht="25.5" customHeight="1" x14ac:dyDescent="0.15">
      <c r="A93" s="4" t="s">
        <v>295</v>
      </c>
      <c r="B93" s="4" t="s">
        <v>296</v>
      </c>
      <c r="C93" s="57">
        <f t="shared" si="1"/>
        <v>1218844.2</v>
      </c>
      <c r="D93" s="59">
        <v>0</v>
      </c>
      <c r="E93" s="58">
        <v>1218844.2</v>
      </c>
      <c r="F93" s="59">
        <v>0</v>
      </c>
      <c r="G93" s="59">
        <v>0</v>
      </c>
      <c r="H93" s="59">
        <v>0</v>
      </c>
      <c r="I93" s="59">
        <v>0</v>
      </c>
      <c r="J93" s="59">
        <v>0</v>
      </c>
      <c r="K93" s="59">
        <v>0</v>
      </c>
      <c r="L93" s="59">
        <v>0</v>
      </c>
      <c r="M93" s="59">
        <v>0</v>
      </c>
    </row>
    <row r="94" spans="1:13" ht="25.5" customHeight="1" x14ac:dyDescent="0.15">
      <c r="A94" s="4" t="s">
        <v>297</v>
      </c>
      <c r="B94" s="4" t="s">
        <v>298</v>
      </c>
      <c r="C94" s="57">
        <f t="shared" si="1"/>
        <v>1218844.2</v>
      </c>
      <c r="D94" s="59">
        <v>0</v>
      </c>
      <c r="E94" s="58">
        <v>1218844.2</v>
      </c>
      <c r="F94" s="59">
        <v>0</v>
      </c>
      <c r="G94" s="59">
        <v>0</v>
      </c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59">
        <v>0</v>
      </c>
    </row>
    <row r="95" spans="1:13" ht="25.5" customHeight="1" x14ac:dyDescent="0.15">
      <c r="A95" s="4" t="s">
        <v>299</v>
      </c>
      <c r="B95" s="4" t="s">
        <v>300</v>
      </c>
      <c r="C95" s="57">
        <f t="shared" si="1"/>
        <v>530000</v>
      </c>
      <c r="D95" s="59">
        <v>0</v>
      </c>
      <c r="E95" s="58">
        <v>530000</v>
      </c>
      <c r="F95" s="59">
        <v>0</v>
      </c>
      <c r="G95" s="59">
        <v>0</v>
      </c>
      <c r="H95" s="59">
        <v>0</v>
      </c>
      <c r="I95" s="59">
        <v>0</v>
      </c>
      <c r="J95" s="59">
        <v>0</v>
      </c>
      <c r="K95" s="59">
        <v>0</v>
      </c>
      <c r="L95" s="59">
        <v>0</v>
      </c>
      <c r="M95" s="59">
        <v>0</v>
      </c>
    </row>
    <row r="96" spans="1:13" ht="25.5" customHeight="1" x14ac:dyDescent="0.15">
      <c r="A96" s="4" t="s">
        <v>301</v>
      </c>
      <c r="B96" s="4" t="s">
        <v>302</v>
      </c>
      <c r="C96" s="57">
        <f t="shared" si="1"/>
        <v>530000</v>
      </c>
      <c r="D96" s="59">
        <v>0</v>
      </c>
      <c r="E96" s="58">
        <v>530000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</row>
    <row r="97" spans="1:13" ht="25.5" customHeight="1" x14ac:dyDescent="0.15">
      <c r="A97" s="4" t="s">
        <v>303</v>
      </c>
      <c r="B97" s="4" t="s">
        <v>304</v>
      </c>
      <c r="C97" s="57">
        <f t="shared" si="1"/>
        <v>885000</v>
      </c>
      <c r="D97" s="59">
        <v>0</v>
      </c>
      <c r="E97" s="58">
        <v>885000</v>
      </c>
      <c r="F97" s="59">
        <v>0</v>
      </c>
      <c r="G97" s="59">
        <v>0</v>
      </c>
      <c r="H97" s="59">
        <v>0</v>
      </c>
      <c r="I97" s="59">
        <v>0</v>
      </c>
      <c r="J97" s="59">
        <v>0</v>
      </c>
      <c r="K97" s="59">
        <v>0</v>
      </c>
      <c r="L97" s="59">
        <v>0</v>
      </c>
      <c r="M97" s="59">
        <v>0</v>
      </c>
    </row>
    <row r="98" spans="1:13" ht="25.5" customHeight="1" x14ac:dyDescent="0.15">
      <c r="A98" s="4" t="s">
        <v>305</v>
      </c>
      <c r="B98" s="4" t="s">
        <v>306</v>
      </c>
      <c r="C98" s="57">
        <f t="shared" si="1"/>
        <v>305000</v>
      </c>
      <c r="D98" s="59">
        <v>0</v>
      </c>
      <c r="E98" s="58">
        <v>305000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</row>
    <row r="99" spans="1:13" ht="25.5" customHeight="1" x14ac:dyDescent="0.15">
      <c r="A99" s="4" t="s">
        <v>307</v>
      </c>
      <c r="B99" s="4" t="s">
        <v>308</v>
      </c>
      <c r="C99" s="57">
        <f t="shared" si="1"/>
        <v>580000</v>
      </c>
      <c r="D99" s="59">
        <v>0</v>
      </c>
      <c r="E99" s="58">
        <v>580000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</row>
    <row r="100" spans="1:13" ht="25.5" customHeight="1" x14ac:dyDescent="0.15">
      <c r="A100" s="4" t="s">
        <v>309</v>
      </c>
      <c r="B100" s="4" t="s">
        <v>310</v>
      </c>
      <c r="C100" s="57">
        <f t="shared" si="1"/>
        <v>2945960.39</v>
      </c>
      <c r="D100" s="59">
        <v>0</v>
      </c>
      <c r="E100" s="58">
        <v>2945960.39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</row>
    <row r="101" spans="1:13" ht="25.5" customHeight="1" x14ac:dyDescent="0.15">
      <c r="A101" s="4" t="s">
        <v>311</v>
      </c>
      <c r="B101" s="4" t="s">
        <v>312</v>
      </c>
      <c r="C101" s="57">
        <f t="shared" si="1"/>
        <v>2585960.39</v>
      </c>
      <c r="D101" s="59">
        <v>0</v>
      </c>
      <c r="E101" s="58">
        <v>2585960.39</v>
      </c>
      <c r="F101" s="59">
        <v>0</v>
      </c>
      <c r="G101" s="59">
        <v>0</v>
      </c>
      <c r="H101" s="59">
        <v>0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</row>
    <row r="102" spans="1:13" ht="25.5" customHeight="1" x14ac:dyDescent="0.15">
      <c r="A102" s="4" t="s">
        <v>313</v>
      </c>
      <c r="B102" s="4" t="s">
        <v>314</v>
      </c>
      <c r="C102" s="57">
        <f t="shared" si="1"/>
        <v>360000</v>
      </c>
      <c r="D102" s="59">
        <v>0</v>
      </c>
      <c r="E102" s="58">
        <v>360000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</row>
    <row r="103" spans="1:13" ht="25.5" customHeight="1" x14ac:dyDescent="0.15">
      <c r="A103" s="4" t="s">
        <v>315</v>
      </c>
      <c r="B103" s="4" t="s">
        <v>316</v>
      </c>
      <c r="C103" s="57">
        <f t="shared" si="1"/>
        <v>2800000</v>
      </c>
      <c r="D103" s="59">
        <v>0</v>
      </c>
      <c r="E103" s="58">
        <v>2800000</v>
      </c>
      <c r="F103" s="59">
        <v>0</v>
      </c>
      <c r="G103" s="59">
        <v>0</v>
      </c>
      <c r="H103" s="59">
        <v>0</v>
      </c>
      <c r="I103" s="59">
        <v>0</v>
      </c>
      <c r="J103" s="59">
        <v>0</v>
      </c>
      <c r="K103" s="59">
        <v>0</v>
      </c>
      <c r="L103" s="59">
        <v>0</v>
      </c>
      <c r="M103" s="59">
        <v>0</v>
      </c>
    </row>
    <row r="104" spans="1:13" ht="25.5" customHeight="1" x14ac:dyDescent="0.15">
      <c r="A104" s="4" t="s">
        <v>317</v>
      </c>
      <c r="B104" s="4" t="s">
        <v>318</v>
      </c>
      <c r="C104" s="57">
        <f t="shared" si="1"/>
        <v>1300000</v>
      </c>
      <c r="D104" s="59">
        <v>0</v>
      </c>
      <c r="E104" s="58">
        <v>1300000</v>
      </c>
      <c r="F104" s="59">
        <v>0</v>
      </c>
      <c r="G104" s="59">
        <v>0</v>
      </c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59">
        <v>0</v>
      </c>
    </row>
    <row r="105" spans="1:13" ht="25.5" customHeight="1" x14ac:dyDescent="0.15">
      <c r="A105" s="4" t="s">
        <v>319</v>
      </c>
      <c r="B105" s="4" t="s">
        <v>320</v>
      </c>
      <c r="C105" s="57">
        <f t="shared" si="1"/>
        <v>1500000</v>
      </c>
      <c r="D105" s="59">
        <v>0</v>
      </c>
      <c r="E105" s="58">
        <v>1500000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</row>
    <row r="106" spans="1:13" ht="25.5" customHeight="1" x14ac:dyDescent="0.15">
      <c r="A106" s="4" t="s">
        <v>321</v>
      </c>
      <c r="B106" s="4" t="s">
        <v>322</v>
      </c>
      <c r="C106" s="57">
        <f t="shared" si="1"/>
        <v>50000</v>
      </c>
      <c r="D106" s="59">
        <v>0</v>
      </c>
      <c r="E106" s="58">
        <v>50000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</row>
    <row r="107" spans="1:13" ht="25.5" customHeight="1" x14ac:dyDescent="0.15">
      <c r="A107" s="4" t="s">
        <v>323</v>
      </c>
      <c r="B107" s="4" t="s">
        <v>324</v>
      </c>
      <c r="C107" s="57">
        <f t="shared" si="1"/>
        <v>50000</v>
      </c>
      <c r="D107" s="59">
        <v>0</v>
      </c>
      <c r="E107" s="58">
        <v>50000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</row>
    <row r="108" spans="1:13" ht="25.5" customHeight="1" x14ac:dyDescent="0.15">
      <c r="A108" s="4" t="s">
        <v>325</v>
      </c>
      <c r="B108" s="4" t="s">
        <v>27</v>
      </c>
      <c r="C108" s="57">
        <f t="shared" si="1"/>
        <v>44863371.600000001</v>
      </c>
      <c r="D108" s="59">
        <v>0</v>
      </c>
      <c r="E108" s="58">
        <v>44863371.600000001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</row>
    <row r="109" spans="1:13" ht="25.5" customHeight="1" x14ac:dyDescent="0.15">
      <c r="A109" s="4" t="s">
        <v>326</v>
      </c>
      <c r="B109" s="4" t="s">
        <v>327</v>
      </c>
      <c r="C109" s="57">
        <f t="shared" si="1"/>
        <v>5143991.5999999996</v>
      </c>
      <c r="D109" s="59">
        <v>0</v>
      </c>
      <c r="E109" s="58">
        <v>5143991.5999999996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</row>
    <row r="110" spans="1:13" ht="25.5" customHeight="1" x14ac:dyDescent="0.15">
      <c r="A110" s="4" t="s">
        <v>328</v>
      </c>
      <c r="B110" s="4" t="s">
        <v>329</v>
      </c>
      <c r="C110" s="57">
        <f t="shared" si="1"/>
        <v>832611.6</v>
      </c>
      <c r="D110" s="59">
        <v>0</v>
      </c>
      <c r="E110" s="58">
        <v>832611.6</v>
      </c>
      <c r="F110" s="59">
        <v>0</v>
      </c>
      <c r="G110" s="59">
        <v>0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</row>
    <row r="111" spans="1:13" ht="25.5" customHeight="1" x14ac:dyDescent="0.15">
      <c r="A111" s="4" t="s">
        <v>330</v>
      </c>
      <c r="B111" s="4" t="s">
        <v>331</v>
      </c>
      <c r="C111" s="57">
        <f t="shared" si="1"/>
        <v>4311380</v>
      </c>
      <c r="D111" s="59">
        <v>0</v>
      </c>
      <c r="E111" s="58">
        <v>4311380</v>
      </c>
      <c r="F111" s="59">
        <v>0</v>
      </c>
      <c r="G111" s="59">
        <v>0</v>
      </c>
      <c r="H111" s="59">
        <v>0</v>
      </c>
      <c r="I111" s="59">
        <v>0</v>
      </c>
      <c r="J111" s="59">
        <v>0</v>
      </c>
      <c r="K111" s="59">
        <v>0</v>
      </c>
      <c r="L111" s="59">
        <v>0</v>
      </c>
      <c r="M111" s="59">
        <v>0</v>
      </c>
    </row>
    <row r="112" spans="1:13" ht="25.5" customHeight="1" x14ac:dyDescent="0.15">
      <c r="A112" s="4" t="s">
        <v>332</v>
      </c>
      <c r="B112" s="4" t="s">
        <v>333</v>
      </c>
      <c r="C112" s="57">
        <f t="shared" si="1"/>
        <v>36483380</v>
      </c>
      <c r="D112" s="59">
        <v>0</v>
      </c>
      <c r="E112" s="58">
        <v>36483380</v>
      </c>
      <c r="F112" s="59">
        <v>0</v>
      </c>
      <c r="G112" s="59">
        <v>0</v>
      </c>
      <c r="H112" s="59">
        <v>0</v>
      </c>
      <c r="I112" s="59">
        <v>0</v>
      </c>
      <c r="J112" s="59">
        <v>0</v>
      </c>
      <c r="K112" s="59">
        <v>0</v>
      </c>
      <c r="L112" s="59">
        <v>0</v>
      </c>
      <c r="M112" s="59">
        <v>0</v>
      </c>
    </row>
    <row r="113" spans="1:13" ht="25.5" customHeight="1" x14ac:dyDescent="0.15">
      <c r="A113" s="4" t="s">
        <v>334</v>
      </c>
      <c r="B113" s="4" t="s">
        <v>333</v>
      </c>
      <c r="C113" s="57">
        <f t="shared" si="1"/>
        <v>36483380</v>
      </c>
      <c r="D113" s="59">
        <v>0</v>
      </c>
      <c r="E113" s="58">
        <v>36483380</v>
      </c>
      <c r="F113" s="59">
        <v>0</v>
      </c>
      <c r="G113" s="59">
        <v>0</v>
      </c>
      <c r="H113" s="59">
        <v>0</v>
      </c>
      <c r="I113" s="59">
        <v>0</v>
      </c>
      <c r="J113" s="59">
        <v>0</v>
      </c>
      <c r="K113" s="59">
        <v>0</v>
      </c>
      <c r="L113" s="59">
        <v>0</v>
      </c>
      <c r="M113" s="59">
        <v>0</v>
      </c>
    </row>
    <row r="114" spans="1:13" ht="25.5" customHeight="1" x14ac:dyDescent="0.15">
      <c r="A114" s="4" t="s">
        <v>335</v>
      </c>
      <c r="B114" s="4" t="s">
        <v>336</v>
      </c>
      <c r="C114" s="57">
        <f t="shared" si="1"/>
        <v>3236000</v>
      </c>
      <c r="D114" s="59">
        <v>0</v>
      </c>
      <c r="E114" s="58">
        <v>3236000</v>
      </c>
      <c r="F114" s="59"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0</v>
      </c>
    </row>
    <row r="115" spans="1:13" ht="25.5" customHeight="1" x14ac:dyDescent="0.15">
      <c r="A115" s="4" t="s">
        <v>337</v>
      </c>
      <c r="B115" s="4" t="s">
        <v>336</v>
      </c>
      <c r="C115" s="57">
        <f t="shared" si="1"/>
        <v>3236000</v>
      </c>
      <c r="D115" s="59">
        <v>0</v>
      </c>
      <c r="E115" s="58">
        <v>3236000</v>
      </c>
      <c r="F115" s="59">
        <v>0</v>
      </c>
      <c r="G115" s="59">
        <v>0</v>
      </c>
      <c r="H115" s="59">
        <v>0</v>
      </c>
      <c r="I115" s="59">
        <v>0</v>
      </c>
      <c r="J115" s="59">
        <v>0</v>
      </c>
      <c r="K115" s="59">
        <v>0</v>
      </c>
      <c r="L115" s="59">
        <v>0</v>
      </c>
      <c r="M115" s="59">
        <v>0</v>
      </c>
    </row>
    <row r="116" spans="1:13" ht="25.5" customHeight="1" x14ac:dyDescent="0.15">
      <c r="A116" s="5" t="s">
        <v>338</v>
      </c>
      <c r="B116" s="4" t="s">
        <v>129</v>
      </c>
      <c r="C116" s="57">
        <f t="shared" si="1"/>
        <v>5440164.3600000003</v>
      </c>
      <c r="D116" s="59">
        <v>0</v>
      </c>
      <c r="E116" s="58">
        <v>5440164.3600000003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89">
        <v>0</v>
      </c>
      <c r="M116" s="89"/>
    </row>
    <row r="117" spans="1:13" ht="25.5" customHeight="1" x14ac:dyDescent="0.15">
      <c r="A117" s="5" t="s">
        <v>339</v>
      </c>
      <c r="B117" s="4" t="s">
        <v>340</v>
      </c>
      <c r="C117" s="57">
        <f t="shared" si="1"/>
        <v>5440164.3600000003</v>
      </c>
      <c r="D117" s="59">
        <v>0</v>
      </c>
      <c r="E117" s="58">
        <v>5440164.3600000003</v>
      </c>
      <c r="F117" s="59">
        <v>0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89">
        <v>0</v>
      </c>
      <c r="M117" s="89"/>
    </row>
    <row r="118" spans="1:13" ht="25.5" customHeight="1" x14ac:dyDescent="0.15">
      <c r="A118" s="5" t="s">
        <v>341</v>
      </c>
      <c r="B118" s="4" t="s">
        <v>342</v>
      </c>
      <c r="C118" s="57">
        <f t="shared" si="1"/>
        <v>3121440.36</v>
      </c>
      <c r="D118" s="59">
        <v>0</v>
      </c>
      <c r="E118" s="58">
        <v>3121440.36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89">
        <v>0</v>
      </c>
      <c r="M118" s="89"/>
    </row>
    <row r="119" spans="1:13" ht="25.5" customHeight="1" x14ac:dyDescent="0.15">
      <c r="A119" s="5" t="s">
        <v>343</v>
      </c>
      <c r="B119" s="4" t="s">
        <v>344</v>
      </c>
      <c r="C119" s="57">
        <f t="shared" si="1"/>
        <v>2318724</v>
      </c>
      <c r="D119" s="59">
        <v>0</v>
      </c>
      <c r="E119" s="58">
        <v>2318724</v>
      </c>
      <c r="F119" s="59">
        <v>0</v>
      </c>
      <c r="G119" s="59">
        <v>0</v>
      </c>
      <c r="H119" s="59">
        <v>0</v>
      </c>
      <c r="I119" s="59">
        <v>0</v>
      </c>
      <c r="J119" s="59">
        <v>0</v>
      </c>
      <c r="K119" s="59">
        <v>0</v>
      </c>
      <c r="L119" s="89">
        <v>0</v>
      </c>
      <c r="M119" s="89"/>
    </row>
    <row r="120" spans="1:13" ht="25.5" customHeight="1" x14ac:dyDescent="0.15">
      <c r="A120" s="5"/>
      <c r="B120" s="6" t="s">
        <v>75</v>
      </c>
      <c r="C120" s="57">
        <v>188918722.37</v>
      </c>
      <c r="D120" s="59">
        <v>0</v>
      </c>
      <c r="E120" s="57">
        <f>E6+E31+E35+E42+E45+E49+E92+E108+E116</f>
        <v>188918722.37</v>
      </c>
      <c r="F120" s="59">
        <v>0</v>
      </c>
      <c r="G120" s="59">
        <v>0</v>
      </c>
      <c r="H120" s="59">
        <v>0</v>
      </c>
      <c r="I120" s="59">
        <v>0</v>
      </c>
      <c r="J120" s="59">
        <v>0</v>
      </c>
      <c r="K120" s="59">
        <v>0</v>
      </c>
      <c r="L120" s="89">
        <v>0</v>
      </c>
      <c r="M120" s="89"/>
    </row>
  </sheetData>
  <mergeCells count="18">
    <mergeCell ref="C4:C5"/>
    <mergeCell ref="D4:D5"/>
    <mergeCell ref="E4:E5"/>
    <mergeCell ref="F4:F5"/>
    <mergeCell ref="A2:M2"/>
    <mergeCell ref="G4:G5"/>
    <mergeCell ref="H4:H5"/>
    <mergeCell ref="I4:I5"/>
    <mergeCell ref="J4:J5"/>
    <mergeCell ref="K4:K5"/>
    <mergeCell ref="L4:M5"/>
    <mergeCell ref="K3:M3"/>
    <mergeCell ref="A4:B4"/>
    <mergeCell ref="L120:M120"/>
    <mergeCell ref="L119:M119"/>
    <mergeCell ref="L116:M116"/>
    <mergeCell ref="L117:M117"/>
    <mergeCell ref="L118:M118"/>
  </mergeCells>
  <phoneticPr fontId="1" type="noConversion"/>
  <pageMargins left="0.7" right="0.7" top="0.75" bottom="0.75" header="0.3" footer="0.3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workbookViewId="0">
      <selection activeCell="E125" sqref="E125"/>
    </sheetView>
  </sheetViews>
  <sheetFormatPr defaultRowHeight="13.5" x14ac:dyDescent="0.15"/>
  <cols>
    <col min="2" max="2" width="34.875" bestFit="1" customWidth="1"/>
    <col min="3" max="5" width="15.125" bestFit="1" customWidth="1"/>
    <col min="6" max="6" width="12.75" customWidth="1"/>
    <col min="7" max="7" width="16.375" customWidth="1"/>
    <col min="8" max="8" width="16.5" customWidth="1"/>
  </cols>
  <sheetData>
    <row r="1" spans="1:8" ht="17.25" customHeight="1" x14ac:dyDescent="0.15">
      <c r="A1" s="49" t="s">
        <v>107</v>
      </c>
    </row>
    <row r="2" spans="1:8" ht="25.5" customHeight="1" x14ac:dyDescent="0.15">
      <c r="A2" s="94" t="s">
        <v>70</v>
      </c>
      <c r="B2" s="94"/>
      <c r="C2" s="94"/>
      <c r="D2" s="94"/>
      <c r="E2" s="94"/>
      <c r="F2" s="94"/>
      <c r="G2" s="94"/>
      <c r="H2" s="94"/>
    </row>
    <row r="3" spans="1:8" ht="22.5" customHeight="1" x14ac:dyDescent="0.15">
      <c r="A3" s="8"/>
      <c r="B3" s="8"/>
      <c r="C3" s="8"/>
      <c r="D3" s="8"/>
      <c r="E3" s="8"/>
      <c r="F3" s="8"/>
      <c r="G3" s="13" t="s">
        <v>50</v>
      </c>
      <c r="H3" s="8"/>
    </row>
    <row r="4" spans="1:8" ht="21" customHeight="1" x14ac:dyDescent="0.15">
      <c r="A4" s="9" t="s">
        <v>44</v>
      </c>
      <c r="B4" s="9" t="s">
        <v>42</v>
      </c>
      <c r="C4" s="9" t="s">
        <v>37</v>
      </c>
      <c r="D4" s="9" t="s">
        <v>45</v>
      </c>
      <c r="E4" s="9" t="s">
        <v>46</v>
      </c>
      <c r="F4" s="10" t="s">
        <v>47</v>
      </c>
      <c r="G4" s="10" t="s">
        <v>48</v>
      </c>
      <c r="H4" s="11" t="s">
        <v>49</v>
      </c>
    </row>
    <row r="5" spans="1:8" ht="21" customHeight="1" x14ac:dyDescent="0.15">
      <c r="A5" s="2" t="s">
        <v>130</v>
      </c>
      <c r="B5" s="4" t="s">
        <v>6</v>
      </c>
      <c r="C5" s="60">
        <v>61887936.850000001</v>
      </c>
      <c r="D5" s="60">
        <v>32088298.170000002</v>
      </c>
      <c r="E5" s="61">
        <v>29799638.68</v>
      </c>
      <c r="F5" s="62">
        <v>0</v>
      </c>
      <c r="G5" s="61">
        <v>0</v>
      </c>
      <c r="H5" s="63">
        <v>0</v>
      </c>
    </row>
    <row r="6" spans="1:8" ht="21" customHeight="1" x14ac:dyDescent="0.15">
      <c r="A6" s="2" t="s">
        <v>131</v>
      </c>
      <c r="B6" s="4" t="s">
        <v>132</v>
      </c>
      <c r="C6" s="60">
        <v>20000</v>
      </c>
      <c r="D6" s="60">
        <v>0</v>
      </c>
      <c r="E6" s="61">
        <v>20000</v>
      </c>
      <c r="F6" s="62">
        <v>0</v>
      </c>
      <c r="G6" s="61">
        <v>0</v>
      </c>
      <c r="H6" s="63">
        <v>0</v>
      </c>
    </row>
    <row r="7" spans="1:8" ht="21" customHeight="1" x14ac:dyDescent="0.15">
      <c r="A7" s="2" t="s">
        <v>133</v>
      </c>
      <c r="B7" s="4" t="s">
        <v>134</v>
      </c>
      <c r="C7" s="64">
        <v>20000</v>
      </c>
      <c r="D7" s="64">
        <v>0</v>
      </c>
      <c r="E7" s="65">
        <v>20000</v>
      </c>
      <c r="F7" s="62">
        <v>0</v>
      </c>
      <c r="G7" s="61">
        <v>0</v>
      </c>
      <c r="H7" s="63">
        <v>0</v>
      </c>
    </row>
    <row r="8" spans="1:8" ht="21" customHeight="1" x14ac:dyDescent="0.15">
      <c r="A8" s="2" t="s">
        <v>135</v>
      </c>
      <c r="B8" s="4" t="s">
        <v>136</v>
      </c>
      <c r="C8" s="64">
        <v>20000</v>
      </c>
      <c r="D8" s="64">
        <v>0</v>
      </c>
      <c r="E8" s="65">
        <v>20000</v>
      </c>
      <c r="F8" s="62">
        <v>0</v>
      </c>
      <c r="G8" s="61">
        <v>0</v>
      </c>
      <c r="H8" s="63">
        <v>0</v>
      </c>
    </row>
    <row r="9" spans="1:8" ht="21" customHeight="1" x14ac:dyDescent="0.15">
      <c r="A9" s="2" t="s">
        <v>137</v>
      </c>
      <c r="B9" s="4" t="s">
        <v>138</v>
      </c>
      <c r="C9" s="64">
        <v>20000</v>
      </c>
      <c r="D9" s="64">
        <v>0</v>
      </c>
      <c r="E9" s="65">
        <v>20000</v>
      </c>
      <c r="F9" s="62">
        <v>0</v>
      </c>
      <c r="G9" s="61">
        <v>0</v>
      </c>
      <c r="H9" s="63">
        <v>0</v>
      </c>
    </row>
    <row r="10" spans="1:8" ht="21" customHeight="1" x14ac:dyDescent="0.15">
      <c r="A10" s="2" t="s">
        <v>139</v>
      </c>
      <c r="B10" s="4" t="s">
        <v>140</v>
      </c>
      <c r="C10" s="64">
        <v>38825367.329999998</v>
      </c>
      <c r="D10" s="64">
        <v>32088298.170000002</v>
      </c>
      <c r="E10" s="65">
        <v>6737069.1600000001</v>
      </c>
      <c r="F10" s="62">
        <v>0</v>
      </c>
      <c r="G10" s="61">
        <v>0</v>
      </c>
      <c r="H10" s="63">
        <v>0</v>
      </c>
    </row>
    <row r="11" spans="1:8" ht="21" customHeight="1" x14ac:dyDescent="0.15">
      <c r="A11" s="2" t="s">
        <v>141</v>
      </c>
      <c r="B11" s="4" t="s">
        <v>43</v>
      </c>
      <c r="C11" s="64">
        <v>32088298.170000002</v>
      </c>
      <c r="D11" s="64">
        <v>32088298.170000002</v>
      </c>
      <c r="E11" s="65">
        <v>0</v>
      </c>
      <c r="F11" s="62">
        <v>0</v>
      </c>
      <c r="G11" s="61">
        <v>0</v>
      </c>
      <c r="H11" s="63">
        <v>0</v>
      </c>
    </row>
    <row r="12" spans="1:8" ht="21" customHeight="1" x14ac:dyDescent="0.15">
      <c r="A12" s="2" t="s">
        <v>142</v>
      </c>
      <c r="B12" s="4" t="s">
        <v>143</v>
      </c>
      <c r="C12" s="64">
        <v>20000</v>
      </c>
      <c r="D12" s="64">
        <v>0</v>
      </c>
      <c r="E12" s="65">
        <v>20000</v>
      </c>
      <c r="F12" s="62">
        <v>0</v>
      </c>
      <c r="G12" s="61">
        <v>0</v>
      </c>
      <c r="H12" s="63">
        <v>0</v>
      </c>
    </row>
    <row r="13" spans="1:8" ht="21" customHeight="1" x14ac:dyDescent="0.15">
      <c r="A13" s="2" t="s">
        <v>144</v>
      </c>
      <c r="B13" s="4" t="s">
        <v>145</v>
      </c>
      <c r="C13" s="64">
        <v>6717069.1600000001</v>
      </c>
      <c r="D13" s="64">
        <v>0</v>
      </c>
      <c r="E13" s="65">
        <v>6717069.1600000001</v>
      </c>
      <c r="F13" s="62">
        <v>0</v>
      </c>
      <c r="G13" s="61">
        <v>0</v>
      </c>
      <c r="H13" s="63">
        <v>0</v>
      </c>
    </row>
    <row r="14" spans="1:8" ht="21" customHeight="1" x14ac:dyDescent="0.15">
      <c r="A14" s="2" t="s">
        <v>146</v>
      </c>
      <c r="B14" s="4" t="s">
        <v>147</v>
      </c>
      <c r="C14" s="64">
        <v>1083269.52</v>
      </c>
      <c r="D14" s="64">
        <v>0</v>
      </c>
      <c r="E14" s="65">
        <v>1083269.52</v>
      </c>
      <c r="F14" s="62">
        <v>0</v>
      </c>
      <c r="G14" s="61">
        <v>0</v>
      </c>
      <c r="H14" s="63">
        <v>0</v>
      </c>
    </row>
    <row r="15" spans="1:8" ht="21" customHeight="1" x14ac:dyDescent="0.15">
      <c r="A15" s="2" t="s">
        <v>148</v>
      </c>
      <c r="B15" s="4" t="s">
        <v>149</v>
      </c>
      <c r="C15" s="64">
        <v>1083269.52</v>
      </c>
      <c r="D15" s="64">
        <v>0</v>
      </c>
      <c r="E15" s="65">
        <v>1083269.52</v>
      </c>
      <c r="F15" s="62">
        <v>0</v>
      </c>
      <c r="G15" s="61">
        <v>0</v>
      </c>
      <c r="H15" s="63">
        <v>0</v>
      </c>
    </row>
    <row r="16" spans="1:8" ht="21" customHeight="1" x14ac:dyDescent="0.15">
      <c r="A16" s="2" t="s">
        <v>150</v>
      </c>
      <c r="B16" s="4" t="s">
        <v>151</v>
      </c>
      <c r="C16" s="64">
        <v>1080500</v>
      </c>
      <c r="D16" s="64">
        <v>0</v>
      </c>
      <c r="E16" s="65">
        <v>1080500</v>
      </c>
      <c r="F16" s="62">
        <v>0</v>
      </c>
      <c r="G16" s="61">
        <v>0</v>
      </c>
      <c r="H16" s="63">
        <v>0</v>
      </c>
    </row>
    <row r="17" spans="1:8" ht="21" customHeight="1" x14ac:dyDescent="0.15">
      <c r="A17" s="2" t="s">
        <v>152</v>
      </c>
      <c r="B17" s="4" t="s">
        <v>153</v>
      </c>
      <c r="C17" s="64">
        <v>1080500</v>
      </c>
      <c r="D17" s="64">
        <v>0</v>
      </c>
      <c r="E17" s="65">
        <v>1080500</v>
      </c>
      <c r="F17" s="62">
        <v>0</v>
      </c>
      <c r="G17" s="61">
        <v>0</v>
      </c>
      <c r="H17" s="63">
        <v>0</v>
      </c>
    </row>
    <row r="18" spans="1:8" ht="21" customHeight="1" x14ac:dyDescent="0.15">
      <c r="A18" s="2" t="s">
        <v>154</v>
      </c>
      <c r="B18" s="4" t="s">
        <v>155</v>
      </c>
      <c r="C18" s="64">
        <v>153000</v>
      </c>
      <c r="D18" s="64">
        <v>0</v>
      </c>
      <c r="E18" s="65">
        <v>153000</v>
      </c>
      <c r="F18" s="62">
        <v>0</v>
      </c>
      <c r="G18" s="61">
        <v>0</v>
      </c>
      <c r="H18" s="63">
        <v>0</v>
      </c>
    </row>
    <row r="19" spans="1:8" ht="21" customHeight="1" x14ac:dyDescent="0.15">
      <c r="A19" s="2" t="s">
        <v>156</v>
      </c>
      <c r="B19" s="4" t="s">
        <v>157</v>
      </c>
      <c r="C19" s="64">
        <v>153000</v>
      </c>
      <c r="D19" s="64">
        <v>0</v>
      </c>
      <c r="E19" s="65">
        <v>153000</v>
      </c>
      <c r="F19" s="62">
        <v>0</v>
      </c>
      <c r="G19" s="61">
        <v>0</v>
      </c>
      <c r="H19" s="63">
        <v>0</v>
      </c>
    </row>
    <row r="20" spans="1:8" ht="21" customHeight="1" x14ac:dyDescent="0.15">
      <c r="A20" s="2" t="s">
        <v>158</v>
      </c>
      <c r="B20" s="4" t="s">
        <v>159</v>
      </c>
      <c r="C20" s="64">
        <v>1220000</v>
      </c>
      <c r="D20" s="64">
        <v>0</v>
      </c>
      <c r="E20" s="65">
        <v>1220000</v>
      </c>
      <c r="F20" s="62">
        <v>0</v>
      </c>
      <c r="G20" s="61">
        <v>0</v>
      </c>
      <c r="H20" s="63">
        <v>0</v>
      </c>
    </row>
    <row r="21" spans="1:8" ht="21" customHeight="1" x14ac:dyDescent="0.15">
      <c r="A21" s="2" t="s">
        <v>160</v>
      </c>
      <c r="B21" s="4" t="s">
        <v>161</v>
      </c>
      <c r="C21" s="64">
        <v>1220000</v>
      </c>
      <c r="D21" s="64">
        <v>0</v>
      </c>
      <c r="E21" s="65">
        <v>1220000</v>
      </c>
      <c r="F21" s="62">
        <v>0</v>
      </c>
      <c r="G21" s="61">
        <v>0</v>
      </c>
      <c r="H21" s="63">
        <v>0</v>
      </c>
    </row>
    <row r="22" spans="1:8" ht="21" customHeight="1" x14ac:dyDescent="0.15">
      <c r="A22" s="2" t="s">
        <v>162</v>
      </c>
      <c r="B22" s="4" t="s">
        <v>163</v>
      </c>
      <c r="C22" s="64">
        <v>6380000</v>
      </c>
      <c r="D22" s="64">
        <v>0</v>
      </c>
      <c r="E22" s="65">
        <v>6380000</v>
      </c>
      <c r="F22" s="62">
        <v>0</v>
      </c>
      <c r="G22" s="61">
        <v>0</v>
      </c>
      <c r="H22" s="63">
        <v>0</v>
      </c>
    </row>
    <row r="23" spans="1:8" ht="21" customHeight="1" x14ac:dyDescent="0.15">
      <c r="A23" s="2" t="s">
        <v>164</v>
      </c>
      <c r="B23" s="4" t="s">
        <v>165</v>
      </c>
      <c r="C23" s="64">
        <v>6380000</v>
      </c>
      <c r="D23" s="64">
        <v>0</v>
      </c>
      <c r="E23" s="65">
        <v>6380000</v>
      </c>
      <c r="F23" s="62">
        <v>0</v>
      </c>
      <c r="G23" s="61">
        <v>0</v>
      </c>
      <c r="H23" s="63">
        <v>0</v>
      </c>
    </row>
    <row r="24" spans="1:8" ht="21" customHeight="1" x14ac:dyDescent="0.15">
      <c r="A24" s="2" t="s">
        <v>166</v>
      </c>
      <c r="B24" s="4" t="s">
        <v>167</v>
      </c>
      <c r="C24" s="64">
        <v>2367400</v>
      </c>
      <c r="D24" s="64">
        <v>0</v>
      </c>
      <c r="E24" s="65">
        <v>2367400</v>
      </c>
      <c r="F24" s="62">
        <v>0</v>
      </c>
      <c r="G24" s="61">
        <v>0</v>
      </c>
      <c r="H24" s="63">
        <v>0</v>
      </c>
    </row>
    <row r="25" spans="1:8" ht="21" customHeight="1" x14ac:dyDescent="0.15">
      <c r="A25" s="2" t="s">
        <v>168</v>
      </c>
      <c r="B25" s="4" t="s">
        <v>169</v>
      </c>
      <c r="C25" s="64">
        <v>2367400</v>
      </c>
      <c r="D25" s="64">
        <v>0</v>
      </c>
      <c r="E25" s="65">
        <v>2367400</v>
      </c>
      <c r="F25" s="62">
        <v>0</v>
      </c>
      <c r="G25" s="61">
        <v>0</v>
      </c>
      <c r="H25" s="63">
        <v>0</v>
      </c>
    </row>
    <row r="26" spans="1:8" ht="21" customHeight="1" x14ac:dyDescent="0.15">
      <c r="A26" s="2" t="s">
        <v>170</v>
      </c>
      <c r="B26" s="4" t="s">
        <v>171</v>
      </c>
      <c r="C26" s="64">
        <v>960000</v>
      </c>
      <c r="D26" s="64">
        <v>0</v>
      </c>
      <c r="E26" s="65">
        <v>960000</v>
      </c>
      <c r="F26" s="62">
        <v>0</v>
      </c>
      <c r="G26" s="61">
        <v>0</v>
      </c>
      <c r="H26" s="63">
        <v>0</v>
      </c>
    </row>
    <row r="27" spans="1:8" ht="21" customHeight="1" x14ac:dyDescent="0.15">
      <c r="A27" s="2" t="s">
        <v>172</v>
      </c>
      <c r="B27" s="4" t="s">
        <v>173</v>
      </c>
      <c r="C27" s="64">
        <v>960000</v>
      </c>
      <c r="D27" s="64">
        <v>0</v>
      </c>
      <c r="E27" s="65">
        <v>960000</v>
      </c>
      <c r="F27" s="62">
        <v>0</v>
      </c>
      <c r="G27" s="61">
        <v>0</v>
      </c>
      <c r="H27" s="63">
        <v>0</v>
      </c>
    </row>
    <row r="28" spans="1:8" ht="21" customHeight="1" x14ac:dyDescent="0.15">
      <c r="A28" s="2" t="s">
        <v>174</v>
      </c>
      <c r="B28" s="4" t="s">
        <v>175</v>
      </c>
      <c r="C28" s="64">
        <v>9778400</v>
      </c>
      <c r="D28" s="64">
        <v>0</v>
      </c>
      <c r="E28" s="65">
        <v>9778400</v>
      </c>
      <c r="F28" s="62">
        <v>0</v>
      </c>
      <c r="G28" s="61">
        <v>0</v>
      </c>
      <c r="H28" s="63">
        <v>0</v>
      </c>
    </row>
    <row r="29" spans="1:8" ht="21" customHeight="1" x14ac:dyDescent="0.15">
      <c r="A29" s="2" t="s">
        <v>176</v>
      </c>
      <c r="B29" s="4" t="s">
        <v>175</v>
      </c>
      <c r="C29" s="64">
        <v>9778400</v>
      </c>
      <c r="D29" s="64">
        <v>0</v>
      </c>
      <c r="E29" s="65">
        <v>9778400</v>
      </c>
      <c r="F29" s="62">
        <v>0</v>
      </c>
      <c r="G29" s="61">
        <v>0</v>
      </c>
      <c r="H29" s="63">
        <v>0</v>
      </c>
    </row>
    <row r="30" spans="1:8" ht="21" customHeight="1" x14ac:dyDescent="0.15">
      <c r="A30" s="2" t="s">
        <v>177</v>
      </c>
      <c r="B30" s="4" t="s">
        <v>10</v>
      </c>
      <c r="C30" s="64">
        <v>100000</v>
      </c>
      <c r="D30" s="64">
        <v>0</v>
      </c>
      <c r="E30" s="65">
        <v>100000</v>
      </c>
      <c r="F30" s="62">
        <v>0</v>
      </c>
      <c r="G30" s="61">
        <v>0</v>
      </c>
      <c r="H30" s="63">
        <v>0</v>
      </c>
    </row>
    <row r="31" spans="1:8" ht="21" customHeight="1" x14ac:dyDescent="0.15">
      <c r="A31" s="2" t="s">
        <v>178</v>
      </c>
      <c r="B31" s="4" t="s">
        <v>179</v>
      </c>
      <c r="C31" s="64">
        <v>100000</v>
      </c>
      <c r="D31" s="64">
        <v>0</v>
      </c>
      <c r="E31" s="65">
        <v>100000</v>
      </c>
      <c r="F31" s="62">
        <v>0</v>
      </c>
      <c r="G31" s="61">
        <v>0</v>
      </c>
      <c r="H31" s="63">
        <v>0</v>
      </c>
    </row>
    <row r="32" spans="1:8" ht="21" customHeight="1" x14ac:dyDescent="0.15">
      <c r="A32" s="2" t="s">
        <v>180</v>
      </c>
      <c r="B32" s="4" t="s">
        <v>181</v>
      </c>
      <c r="C32" s="64">
        <v>80000</v>
      </c>
      <c r="D32" s="64">
        <v>0</v>
      </c>
      <c r="E32" s="65">
        <v>80000</v>
      </c>
      <c r="F32" s="62">
        <v>0</v>
      </c>
      <c r="G32" s="61">
        <v>0</v>
      </c>
      <c r="H32" s="63">
        <v>0</v>
      </c>
    </row>
    <row r="33" spans="1:8" ht="21" customHeight="1" x14ac:dyDescent="0.15">
      <c r="A33" s="2" t="s">
        <v>182</v>
      </c>
      <c r="B33" s="4" t="s">
        <v>183</v>
      </c>
      <c r="C33" s="64">
        <v>20000</v>
      </c>
      <c r="D33" s="64">
        <v>0</v>
      </c>
      <c r="E33" s="65">
        <v>20000</v>
      </c>
      <c r="F33" s="62">
        <v>0</v>
      </c>
      <c r="G33" s="61">
        <v>0</v>
      </c>
      <c r="H33" s="63">
        <v>0</v>
      </c>
    </row>
    <row r="34" spans="1:8" ht="21" customHeight="1" x14ac:dyDescent="0.15">
      <c r="A34" s="2" t="s">
        <v>184</v>
      </c>
      <c r="B34" s="4" t="s">
        <v>12</v>
      </c>
      <c r="C34" s="64">
        <v>7707000</v>
      </c>
      <c r="D34" s="64">
        <v>0</v>
      </c>
      <c r="E34" s="65">
        <v>7707000</v>
      </c>
      <c r="F34" s="62">
        <v>0</v>
      </c>
      <c r="G34" s="61">
        <v>0</v>
      </c>
      <c r="H34" s="63">
        <v>0</v>
      </c>
    </row>
    <row r="35" spans="1:8" ht="21" customHeight="1" x14ac:dyDescent="0.15">
      <c r="A35" s="2" t="s">
        <v>185</v>
      </c>
      <c r="B35" s="4" t="s">
        <v>186</v>
      </c>
      <c r="C35" s="64">
        <v>1038800</v>
      </c>
      <c r="D35" s="64">
        <v>0</v>
      </c>
      <c r="E35" s="65">
        <v>1038800</v>
      </c>
      <c r="F35" s="62">
        <v>0</v>
      </c>
      <c r="G35" s="61">
        <v>0</v>
      </c>
      <c r="H35" s="63">
        <v>0</v>
      </c>
    </row>
    <row r="36" spans="1:8" ht="21" customHeight="1" x14ac:dyDescent="0.15">
      <c r="A36" s="2" t="s">
        <v>187</v>
      </c>
      <c r="B36" s="4" t="s">
        <v>188</v>
      </c>
      <c r="C36" s="64">
        <v>308800</v>
      </c>
      <c r="D36" s="64">
        <v>0</v>
      </c>
      <c r="E36" s="65">
        <v>308800</v>
      </c>
      <c r="F36" s="62">
        <v>0</v>
      </c>
      <c r="G36" s="61">
        <v>0</v>
      </c>
      <c r="H36" s="63">
        <v>0</v>
      </c>
    </row>
    <row r="37" spans="1:8" ht="21" customHeight="1" x14ac:dyDescent="0.15">
      <c r="A37" s="2" t="s">
        <v>189</v>
      </c>
      <c r="B37" s="4" t="s">
        <v>190</v>
      </c>
      <c r="C37" s="64">
        <v>669500</v>
      </c>
      <c r="D37" s="64">
        <v>0</v>
      </c>
      <c r="E37" s="65">
        <v>669500</v>
      </c>
      <c r="F37" s="62">
        <v>0</v>
      </c>
      <c r="G37" s="61">
        <v>0</v>
      </c>
      <c r="H37" s="63">
        <v>0</v>
      </c>
    </row>
    <row r="38" spans="1:8" ht="21" customHeight="1" x14ac:dyDescent="0.15">
      <c r="A38" s="2" t="s">
        <v>191</v>
      </c>
      <c r="B38" s="4" t="s">
        <v>192</v>
      </c>
      <c r="C38" s="64">
        <v>60500</v>
      </c>
      <c r="D38" s="64">
        <v>0</v>
      </c>
      <c r="E38" s="65">
        <v>60500</v>
      </c>
      <c r="F38" s="62">
        <v>0</v>
      </c>
      <c r="G38" s="61">
        <v>0</v>
      </c>
      <c r="H38" s="63">
        <v>0</v>
      </c>
    </row>
    <row r="39" spans="1:8" ht="21" customHeight="1" x14ac:dyDescent="0.15">
      <c r="A39" s="2" t="s">
        <v>193</v>
      </c>
      <c r="B39" s="4" t="s">
        <v>194</v>
      </c>
      <c r="C39" s="64">
        <v>6668200</v>
      </c>
      <c r="D39" s="64">
        <v>0</v>
      </c>
      <c r="E39" s="65">
        <v>6668200</v>
      </c>
      <c r="F39" s="62">
        <v>0</v>
      </c>
      <c r="G39" s="61">
        <v>0</v>
      </c>
      <c r="H39" s="63">
        <v>0</v>
      </c>
    </row>
    <row r="40" spans="1:8" ht="21" customHeight="1" x14ac:dyDescent="0.15">
      <c r="A40" s="2" t="s">
        <v>195</v>
      </c>
      <c r="B40" s="4" t="s">
        <v>194</v>
      </c>
      <c r="C40" s="64">
        <v>6668200</v>
      </c>
      <c r="D40" s="64">
        <v>0</v>
      </c>
      <c r="E40" s="65">
        <v>6668200</v>
      </c>
      <c r="F40" s="62">
        <v>0</v>
      </c>
      <c r="G40" s="61">
        <v>0</v>
      </c>
      <c r="H40" s="63">
        <v>0</v>
      </c>
    </row>
    <row r="41" spans="1:8" ht="21" customHeight="1" x14ac:dyDescent="0.15">
      <c r="A41" s="2" t="s">
        <v>196</v>
      </c>
      <c r="B41" s="4" t="s">
        <v>16</v>
      </c>
      <c r="C41" s="64">
        <v>200000</v>
      </c>
      <c r="D41" s="64">
        <v>0</v>
      </c>
      <c r="E41" s="65">
        <v>200000</v>
      </c>
      <c r="F41" s="62">
        <v>0</v>
      </c>
      <c r="G41" s="61">
        <v>0</v>
      </c>
      <c r="H41" s="63">
        <v>0</v>
      </c>
    </row>
    <row r="42" spans="1:8" ht="21" customHeight="1" x14ac:dyDescent="0.15">
      <c r="A42" s="2" t="s">
        <v>197</v>
      </c>
      <c r="B42" s="4" t="s">
        <v>198</v>
      </c>
      <c r="C42" s="64">
        <v>200000</v>
      </c>
      <c r="D42" s="64">
        <v>0</v>
      </c>
      <c r="E42" s="65">
        <v>200000</v>
      </c>
      <c r="F42" s="62">
        <v>0</v>
      </c>
      <c r="G42" s="61">
        <v>0</v>
      </c>
      <c r="H42" s="63">
        <v>0</v>
      </c>
    </row>
    <row r="43" spans="1:8" ht="21" customHeight="1" x14ac:dyDescent="0.15">
      <c r="A43" s="2" t="s">
        <v>199</v>
      </c>
      <c r="B43" s="4" t="s">
        <v>200</v>
      </c>
      <c r="C43" s="64">
        <v>200000</v>
      </c>
      <c r="D43" s="64">
        <v>0</v>
      </c>
      <c r="E43" s="65">
        <v>200000</v>
      </c>
      <c r="F43" s="62">
        <v>0</v>
      </c>
      <c r="G43" s="61">
        <v>0</v>
      </c>
      <c r="H43" s="63">
        <v>0</v>
      </c>
    </row>
    <row r="44" spans="1:8" ht="21" customHeight="1" x14ac:dyDescent="0.15">
      <c r="A44" s="2" t="s">
        <v>201</v>
      </c>
      <c r="B44" s="4" t="s">
        <v>202</v>
      </c>
      <c r="C44" s="64">
        <v>1925700</v>
      </c>
      <c r="D44" s="64">
        <v>0</v>
      </c>
      <c r="E44" s="65">
        <v>1925700</v>
      </c>
      <c r="F44" s="62">
        <v>0</v>
      </c>
      <c r="G44" s="61">
        <v>0</v>
      </c>
      <c r="H44" s="63">
        <v>0</v>
      </c>
    </row>
    <row r="45" spans="1:8" ht="21" customHeight="1" x14ac:dyDescent="0.15">
      <c r="A45" s="2" t="s">
        <v>203</v>
      </c>
      <c r="B45" s="4" t="s">
        <v>204</v>
      </c>
      <c r="C45" s="64">
        <v>1925700</v>
      </c>
      <c r="D45" s="64">
        <v>0</v>
      </c>
      <c r="E45" s="65">
        <v>1925700</v>
      </c>
      <c r="F45" s="62">
        <v>0</v>
      </c>
      <c r="G45" s="61">
        <v>0</v>
      </c>
      <c r="H45" s="63">
        <v>0</v>
      </c>
    </row>
    <row r="46" spans="1:8" ht="21" customHeight="1" x14ac:dyDescent="0.15">
      <c r="A46" s="2" t="s">
        <v>205</v>
      </c>
      <c r="B46" s="4" t="s">
        <v>206</v>
      </c>
      <c r="C46" s="64">
        <v>1077500</v>
      </c>
      <c r="D46" s="64">
        <v>0</v>
      </c>
      <c r="E46" s="65">
        <v>1077500</v>
      </c>
      <c r="F46" s="62">
        <v>0</v>
      </c>
      <c r="G46" s="61">
        <v>0</v>
      </c>
      <c r="H46" s="63">
        <v>0</v>
      </c>
    </row>
    <row r="47" spans="1:8" ht="21" customHeight="1" x14ac:dyDescent="0.15">
      <c r="A47" s="2" t="s">
        <v>207</v>
      </c>
      <c r="B47" s="4" t="s">
        <v>208</v>
      </c>
      <c r="C47" s="64">
        <v>848200</v>
      </c>
      <c r="D47" s="64">
        <v>0</v>
      </c>
      <c r="E47" s="65">
        <v>848200</v>
      </c>
      <c r="F47" s="62">
        <v>0</v>
      </c>
      <c r="G47" s="61">
        <v>0</v>
      </c>
      <c r="H47" s="63">
        <v>0</v>
      </c>
    </row>
    <row r="48" spans="1:8" ht="21" customHeight="1" x14ac:dyDescent="0.15">
      <c r="A48" s="2" t="s">
        <v>209</v>
      </c>
      <c r="B48" s="4" t="s">
        <v>20</v>
      </c>
      <c r="C48" s="64">
        <v>58364744.969999999</v>
      </c>
      <c r="D48" s="64">
        <v>7197158.8399999999</v>
      </c>
      <c r="E48" s="65">
        <v>51167586.130000003</v>
      </c>
      <c r="F48" s="62">
        <v>0</v>
      </c>
      <c r="G48" s="61">
        <v>0</v>
      </c>
      <c r="H48" s="63">
        <v>0</v>
      </c>
    </row>
    <row r="49" spans="1:8" ht="21" customHeight="1" x14ac:dyDescent="0.15">
      <c r="A49" s="2" t="s">
        <v>210</v>
      </c>
      <c r="B49" s="4" t="s">
        <v>211</v>
      </c>
      <c r="C49" s="64">
        <v>19900</v>
      </c>
      <c r="D49" s="64">
        <v>0</v>
      </c>
      <c r="E49" s="65">
        <v>19900</v>
      </c>
      <c r="F49" s="62">
        <v>0</v>
      </c>
      <c r="G49" s="61">
        <v>0</v>
      </c>
      <c r="H49" s="63">
        <v>0</v>
      </c>
    </row>
    <row r="50" spans="1:8" ht="21" customHeight="1" x14ac:dyDescent="0.15">
      <c r="A50" s="2" t="s">
        <v>212</v>
      </c>
      <c r="B50" s="4" t="s">
        <v>213</v>
      </c>
      <c r="C50" s="64">
        <v>19900</v>
      </c>
      <c r="D50" s="64">
        <v>0</v>
      </c>
      <c r="E50" s="65">
        <v>19900</v>
      </c>
      <c r="F50" s="62">
        <v>0</v>
      </c>
      <c r="G50" s="61">
        <v>0</v>
      </c>
      <c r="H50" s="63">
        <v>0</v>
      </c>
    </row>
    <row r="51" spans="1:8" ht="21" customHeight="1" x14ac:dyDescent="0.15">
      <c r="A51" s="2" t="s">
        <v>214</v>
      </c>
      <c r="B51" s="4" t="s">
        <v>215</v>
      </c>
      <c r="C51" s="64">
        <v>25268936</v>
      </c>
      <c r="D51" s="64">
        <v>0</v>
      </c>
      <c r="E51" s="65">
        <v>25268936</v>
      </c>
      <c r="F51" s="62">
        <v>0</v>
      </c>
      <c r="G51" s="61">
        <v>0</v>
      </c>
      <c r="H51" s="63">
        <v>0</v>
      </c>
    </row>
    <row r="52" spans="1:8" ht="21" customHeight="1" x14ac:dyDescent="0.15">
      <c r="A52" s="2" t="s">
        <v>216</v>
      </c>
      <c r="B52" s="4" t="s">
        <v>217</v>
      </c>
      <c r="C52" s="64">
        <v>25154848</v>
      </c>
      <c r="D52" s="64">
        <v>0</v>
      </c>
      <c r="E52" s="65">
        <v>25154848</v>
      </c>
      <c r="F52" s="62">
        <v>0</v>
      </c>
      <c r="G52" s="61">
        <v>0</v>
      </c>
      <c r="H52" s="63">
        <v>0</v>
      </c>
    </row>
    <row r="53" spans="1:8" ht="21" customHeight="1" x14ac:dyDescent="0.15">
      <c r="A53" s="2" t="s">
        <v>218</v>
      </c>
      <c r="B53" s="4" t="s">
        <v>219</v>
      </c>
      <c r="C53" s="64">
        <v>114088</v>
      </c>
      <c r="D53" s="64">
        <v>0</v>
      </c>
      <c r="E53" s="65">
        <v>114088</v>
      </c>
      <c r="F53" s="62">
        <v>0</v>
      </c>
      <c r="G53" s="61">
        <v>0</v>
      </c>
      <c r="H53" s="63">
        <v>0</v>
      </c>
    </row>
    <row r="54" spans="1:8" ht="21" customHeight="1" x14ac:dyDescent="0.15">
      <c r="A54" s="2" t="s">
        <v>220</v>
      </c>
      <c r="B54" s="4" t="s">
        <v>221</v>
      </c>
      <c r="C54" s="64">
        <v>13378087.119999999</v>
      </c>
      <c r="D54" s="64">
        <v>7197158.8399999999</v>
      </c>
      <c r="E54" s="65">
        <v>6180928.2800000003</v>
      </c>
      <c r="F54" s="62">
        <v>0</v>
      </c>
      <c r="G54" s="61">
        <v>0</v>
      </c>
      <c r="H54" s="63">
        <v>0</v>
      </c>
    </row>
    <row r="55" spans="1:8" ht="21" customHeight="1" x14ac:dyDescent="0.15">
      <c r="A55" s="2" t="s">
        <v>222</v>
      </c>
      <c r="B55" s="4" t="s">
        <v>223</v>
      </c>
      <c r="C55" s="64">
        <v>1872378</v>
      </c>
      <c r="D55" s="64">
        <v>1627398</v>
      </c>
      <c r="E55" s="65">
        <v>244980</v>
      </c>
      <c r="F55" s="62">
        <v>0</v>
      </c>
      <c r="G55" s="61">
        <v>0</v>
      </c>
      <c r="H55" s="63">
        <v>0</v>
      </c>
    </row>
    <row r="56" spans="1:8" ht="21" customHeight="1" x14ac:dyDescent="0.15">
      <c r="A56" s="2" t="s">
        <v>224</v>
      </c>
      <c r="B56" s="4" t="s">
        <v>225</v>
      </c>
      <c r="C56" s="64">
        <v>3400000</v>
      </c>
      <c r="D56" s="64">
        <v>0</v>
      </c>
      <c r="E56" s="65">
        <v>3400000</v>
      </c>
      <c r="F56" s="62">
        <v>0</v>
      </c>
      <c r="G56" s="61">
        <v>0</v>
      </c>
      <c r="H56" s="63">
        <v>0</v>
      </c>
    </row>
    <row r="57" spans="1:8" ht="21" customHeight="1" x14ac:dyDescent="0.15">
      <c r="A57" s="2" t="s">
        <v>226</v>
      </c>
      <c r="B57" s="4" t="s">
        <v>227</v>
      </c>
      <c r="C57" s="64">
        <v>3978400.6</v>
      </c>
      <c r="D57" s="64">
        <v>3978400.6</v>
      </c>
      <c r="E57" s="65">
        <v>0</v>
      </c>
      <c r="F57" s="62">
        <v>0</v>
      </c>
      <c r="G57" s="61">
        <v>0</v>
      </c>
      <c r="H57" s="63">
        <v>0</v>
      </c>
    </row>
    <row r="58" spans="1:8" ht="21" customHeight="1" x14ac:dyDescent="0.15">
      <c r="A58" s="2" t="s">
        <v>228</v>
      </c>
      <c r="B58" s="4" t="s">
        <v>229</v>
      </c>
      <c r="C58" s="64">
        <v>1591360.24</v>
      </c>
      <c r="D58" s="64">
        <v>1591360.24</v>
      </c>
      <c r="E58" s="65">
        <v>0</v>
      </c>
      <c r="F58" s="62">
        <v>0</v>
      </c>
      <c r="G58" s="61">
        <v>0</v>
      </c>
      <c r="H58" s="63">
        <v>0</v>
      </c>
    </row>
    <row r="59" spans="1:8" ht="21" customHeight="1" x14ac:dyDescent="0.15">
      <c r="A59" s="2" t="s">
        <v>230</v>
      </c>
      <c r="B59" s="4" t="s">
        <v>231</v>
      </c>
      <c r="C59" s="64">
        <v>2535948.2799999998</v>
      </c>
      <c r="D59" s="64">
        <v>0</v>
      </c>
      <c r="E59" s="65">
        <v>2535948.2799999998</v>
      </c>
      <c r="F59" s="62">
        <v>0</v>
      </c>
      <c r="G59" s="61">
        <v>0</v>
      </c>
      <c r="H59" s="63">
        <v>0</v>
      </c>
    </row>
    <row r="60" spans="1:8" ht="21" customHeight="1" x14ac:dyDescent="0.15">
      <c r="A60" s="2" t="s">
        <v>232</v>
      </c>
      <c r="B60" s="4" t="s">
        <v>233</v>
      </c>
      <c r="C60" s="64">
        <v>3566400</v>
      </c>
      <c r="D60" s="64">
        <v>0</v>
      </c>
      <c r="E60" s="65">
        <v>3566400</v>
      </c>
      <c r="F60" s="62">
        <v>0</v>
      </c>
      <c r="G60" s="61">
        <v>0</v>
      </c>
      <c r="H60" s="63">
        <v>0</v>
      </c>
    </row>
    <row r="61" spans="1:8" ht="21" customHeight="1" x14ac:dyDescent="0.15">
      <c r="A61" s="2" t="s">
        <v>234</v>
      </c>
      <c r="B61" s="4" t="s">
        <v>235</v>
      </c>
      <c r="C61" s="64">
        <v>3566400</v>
      </c>
      <c r="D61" s="64">
        <v>0</v>
      </c>
      <c r="E61" s="65">
        <v>3566400</v>
      </c>
      <c r="F61" s="62">
        <v>0</v>
      </c>
      <c r="G61" s="61">
        <v>0</v>
      </c>
      <c r="H61" s="63">
        <v>0</v>
      </c>
    </row>
    <row r="62" spans="1:8" ht="21" customHeight="1" x14ac:dyDescent="0.15">
      <c r="A62" s="2" t="s">
        <v>236</v>
      </c>
      <c r="B62" s="4" t="s">
        <v>237</v>
      </c>
      <c r="C62" s="64">
        <v>903868.25</v>
      </c>
      <c r="D62" s="64">
        <v>0</v>
      </c>
      <c r="E62" s="65">
        <v>903868.25</v>
      </c>
      <c r="F62" s="62">
        <v>0</v>
      </c>
      <c r="G62" s="61">
        <v>0</v>
      </c>
      <c r="H62" s="63">
        <v>0</v>
      </c>
    </row>
    <row r="63" spans="1:8" ht="21" customHeight="1" x14ac:dyDescent="0.15">
      <c r="A63" s="2" t="s">
        <v>238</v>
      </c>
      <c r="B63" s="4" t="s">
        <v>239</v>
      </c>
      <c r="C63" s="64">
        <v>41556</v>
      </c>
      <c r="D63" s="64">
        <v>0</v>
      </c>
      <c r="E63" s="65">
        <v>41556</v>
      </c>
      <c r="F63" s="62">
        <v>0</v>
      </c>
      <c r="G63" s="61">
        <v>0</v>
      </c>
      <c r="H63" s="63">
        <v>0</v>
      </c>
    </row>
    <row r="64" spans="1:8" ht="21" customHeight="1" x14ac:dyDescent="0.15">
      <c r="A64" s="2" t="s">
        <v>240</v>
      </c>
      <c r="B64" s="4" t="s">
        <v>241</v>
      </c>
      <c r="C64" s="64">
        <v>230000</v>
      </c>
      <c r="D64" s="64">
        <v>0</v>
      </c>
      <c r="E64" s="65">
        <v>230000</v>
      </c>
      <c r="F64" s="62">
        <v>0</v>
      </c>
      <c r="G64" s="61">
        <v>0</v>
      </c>
      <c r="H64" s="63">
        <v>0</v>
      </c>
    </row>
    <row r="65" spans="1:8" ht="21" customHeight="1" x14ac:dyDescent="0.15">
      <c r="A65" s="2" t="s">
        <v>242</v>
      </c>
      <c r="B65" s="4" t="s">
        <v>243</v>
      </c>
      <c r="C65" s="64">
        <v>287280</v>
      </c>
      <c r="D65" s="64">
        <v>0</v>
      </c>
      <c r="E65" s="65">
        <v>287280</v>
      </c>
      <c r="F65" s="62">
        <v>0</v>
      </c>
      <c r="G65" s="61">
        <v>0</v>
      </c>
      <c r="H65" s="63">
        <v>0</v>
      </c>
    </row>
    <row r="66" spans="1:8" ht="21" customHeight="1" x14ac:dyDescent="0.15">
      <c r="A66" s="2" t="s">
        <v>244</v>
      </c>
      <c r="B66" s="4" t="s">
        <v>245</v>
      </c>
      <c r="C66" s="64">
        <v>1800</v>
      </c>
      <c r="D66" s="64">
        <v>0</v>
      </c>
      <c r="E66" s="65">
        <v>1800</v>
      </c>
      <c r="F66" s="62">
        <v>0</v>
      </c>
      <c r="G66" s="61">
        <v>0</v>
      </c>
      <c r="H66" s="63">
        <v>0</v>
      </c>
    </row>
    <row r="67" spans="1:8" ht="21" customHeight="1" x14ac:dyDescent="0.15">
      <c r="A67" s="2" t="s">
        <v>246</v>
      </c>
      <c r="B67" s="4" t="s">
        <v>247</v>
      </c>
      <c r="C67" s="64">
        <v>343232.25</v>
      </c>
      <c r="D67" s="64">
        <v>0</v>
      </c>
      <c r="E67" s="65">
        <v>343232.25</v>
      </c>
      <c r="F67" s="62">
        <v>0</v>
      </c>
      <c r="G67" s="61">
        <v>0</v>
      </c>
      <c r="H67" s="63">
        <v>0</v>
      </c>
    </row>
    <row r="68" spans="1:8" ht="21" customHeight="1" x14ac:dyDescent="0.15">
      <c r="A68" s="2" t="s">
        <v>248</v>
      </c>
      <c r="B68" s="4" t="s">
        <v>249</v>
      </c>
      <c r="C68" s="64">
        <v>341447.6</v>
      </c>
      <c r="D68" s="64">
        <v>0</v>
      </c>
      <c r="E68" s="65">
        <v>341447.6</v>
      </c>
      <c r="F68" s="62">
        <v>0</v>
      </c>
      <c r="G68" s="61">
        <v>0</v>
      </c>
      <c r="H68" s="63">
        <v>0</v>
      </c>
    </row>
    <row r="69" spans="1:8" ht="21" customHeight="1" x14ac:dyDescent="0.15">
      <c r="A69" s="2" t="s">
        <v>250</v>
      </c>
      <c r="B69" s="4" t="s">
        <v>251</v>
      </c>
      <c r="C69" s="64">
        <v>341447.6</v>
      </c>
      <c r="D69" s="64">
        <v>0</v>
      </c>
      <c r="E69" s="65">
        <v>341447.6</v>
      </c>
      <c r="F69" s="62">
        <v>0</v>
      </c>
      <c r="G69" s="61">
        <v>0</v>
      </c>
      <c r="H69" s="63">
        <v>0</v>
      </c>
    </row>
    <row r="70" spans="1:8" ht="21" customHeight="1" x14ac:dyDescent="0.15">
      <c r="A70" s="2" t="s">
        <v>252</v>
      </c>
      <c r="B70" s="4" t="s">
        <v>253</v>
      </c>
      <c r="C70" s="64">
        <v>4072692</v>
      </c>
      <c r="D70" s="64">
        <v>0</v>
      </c>
      <c r="E70" s="65">
        <v>4072692</v>
      </c>
      <c r="F70" s="62">
        <v>0</v>
      </c>
      <c r="G70" s="61">
        <v>0</v>
      </c>
      <c r="H70" s="63">
        <v>0</v>
      </c>
    </row>
    <row r="71" spans="1:8" ht="21" customHeight="1" x14ac:dyDescent="0.15">
      <c r="A71" s="2" t="s">
        <v>254</v>
      </c>
      <c r="B71" s="4" t="s">
        <v>255</v>
      </c>
      <c r="C71" s="64">
        <v>68640</v>
      </c>
      <c r="D71" s="64">
        <v>0</v>
      </c>
      <c r="E71" s="65">
        <v>68640</v>
      </c>
      <c r="F71" s="62">
        <v>0</v>
      </c>
      <c r="G71" s="61">
        <v>0</v>
      </c>
      <c r="H71" s="63">
        <v>0</v>
      </c>
    </row>
    <row r="72" spans="1:8" ht="21" customHeight="1" x14ac:dyDescent="0.15">
      <c r="A72" s="2" t="s">
        <v>256</v>
      </c>
      <c r="B72" s="4" t="s">
        <v>257</v>
      </c>
      <c r="C72" s="64">
        <v>3979252</v>
      </c>
      <c r="D72" s="64">
        <v>0</v>
      </c>
      <c r="E72" s="65">
        <v>3979252</v>
      </c>
      <c r="F72" s="62">
        <v>0</v>
      </c>
      <c r="G72" s="61">
        <v>0</v>
      </c>
      <c r="H72" s="63">
        <v>0</v>
      </c>
    </row>
    <row r="73" spans="1:8" ht="21" customHeight="1" x14ac:dyDescent="0.15">
      <c r="A73" s="2" t="s">
        <v>258</v>
      </c>
      <c r="B73" s="4" t="s">
        <v>259</v>
      </c>
      <c r="C73" s="64">
        <v>24800</v>
      </c>
      <c r="D73" s="64">
        <v>0</v>
      </c>
      <c r="E73" s="65">
        <v>24800</v>
      </c>
      <c r="F73" s="62">
        <v>0</v>
      </c>
      <c r="G73" s="61">
        <v>0</v>
      </c>
      <c r="H73" s="63">
        <v>0</v>
      </c>
    </row>
    <row r="74" spans="1:8" ht="21" customHeight="1" x14ac:dyDescent="0.15">
      <c r="A74" s="2" t="s">
        <v>260</v>
      </c>
      <c r="B74" s="4" t="s">
        <v>261</v>
      </c>
      <c r="C74" s="64">
        <v>3560135</v>
      </c>
      <c r="D74" s="64">
        <v>0</v>
      </c>
      <c r="E74" s="65">
        <v>3560135</v>
      </c>
      <c r="F74" s="62">
        <v>0</v>
      </c>
      <c r="G74" s="61">
        <v>0</v>
      </c>
      <c r="H74" s="63">
        <v>0</v>
      </c>
    </row>
    <row r="75" spans="1:8" ht="21" customHeight="1" x14ac:dyDescent="0.15">
      <c r="A75" s="2" t="s">
        <v>262</v>
      </c>
      <c r="B75" s="4" t="s">
        <v>263</v>
      </c>
      <c r="C75" s="64">
        <v>465560</v>
      </c>
      <c r="D75" s="64">
        <v>0</v>
      </c>
      <c r="E75" s="65">
        <v>465560</v>
      </c>
      <c r="F75" s="62">
        <v>0</v>
      </c>
      <c r="G75" s="61">
        <v>0</v>
      </c>
      <c r="H75" s="63">
        <v>0</v>
      </c>
    </row>
    <row r="76" spans="1:8" ht="21" customHeight="1" x14ac:dyDescent="0.15">
      <c r="A76" s="2" t="s">
        <v>264</v>
      </c>
      <c r="B76" s="4" t="s">
        <v>265</v>
      </c>
      <c r="C76" s="64">
        <v>615200</v>
      </c>
      <c r="D76" s="64">
        <v>0</v>
      </c>
      <c r="E76" s="65">
        <v>615200</v>
      </c>
      <c r="F76" s="62">
        <v>0</v>
      </c>
      <c r="G76" s="61">
        <v>0</v>
      </c>
      <c r="H76" s="63">
        <v>0</v>
      </c>
    </row>
    <row r="77" spans="1:8" ht="21" customHeight="1" x14ac:dyDescent="0.15">
      <c r="A77" s="2" t="s">
        <v>266</v>
      </c>
      <c r="B77" s="4" t="s">
        <v>267</v>
      </c>
      <c r="C77" s="64">
        <v>2300000</v>
      </c>
      <c r="D77" s="64">
        <v>0</v>
      </c>
      <c r="E77" s="65">
        <v>2300000</v>
      </c>
      <c r="F77" s="62">
        <v>0</v>
      </c>
      <c r="G77" s="61">
        <v>0</v>
      </c>
      <c r="H77" s="63">
        <v>0</v>
      </c>
    </row>
    <row r="78" spans="1:8" ht="21" customHeight="1" x14ac:dyDescent="0.15">
      <c r="A78" s="2" t="s">
        <v>268</v>
      </c>
      <c r="B78" s="4" t="s">
        <v>269</v>
      </c>
      <c r="C78" s="64">
        <v>179375</v>
      </c>
      <c r="D78" s="64">
        <v>0</v>
      </c>
      <c r="E78" s="65">
        <v>179375</v>
      </c>
      <c r="F78" s="62">
        <v>0</v>
      </c>
      <c r="G78" s="61">
        <v>0</v>
      </c>
      <c r="H78" s="63">
        <v>0</v>
      </c>
    </row>
    <row r="79" spans="1:8" ht="21" customHeight="1" x14ac:dyDescent="0.15">
      <c r="A79" s="2" t="s">
        <v>270</v>
      </c>
      <c r="B79" s="4" t="s">
        <v>271</v>
      </c>
      <c r="C79" s="64">
        <v>5000</v>
      </c>
      <c r="D79" s="64">
        <v>0</v>
      </c>
      <c r="E79" s="65">
        <v>5000</v>
      </c>
      <c r="F79" s="62">
        <v>0</v>
      </c>
      <c r="G79" s="61">
        <v>0</v>
      </c>
      <c r="H79" s="63">
        <v>0</v>
      </c>
    </row>
    <row r="80" spans="1:8" ht="21" customHeight="1" x14ac:dyDescent="0.15">
      <c r="A80" s="2" t="s">
        <v>272</v>
      </c>
      <c r="B80" s="4" t="s">
        <v>273</v>
      </c>
      <c r="C80" s="64">
        <v>5000</v>
      </c>
      <c r="D80" s="64">
        <v>0</v>
      </c>
      <c r="E80" s="65">
        <v>5000</v>
      </c>
      <c r="F80" s="62">
        <v>0</v>
      </c>
      <c r="G80" s="61">
        <v>0</v>
      </c>
      <c r="H80" s="63">
        <v>0</v>
      </c>
    </row>
    <row r="81" spans="1:8" ht="21" customHeight="1" x14ac:dyDescent="0.15">
      <c r="A81" s="2" t="s">
        <v>274</v>
      </c>
      <c r="B81" s="4" t="s">
        <v>275</v>
      </c>
      <c r="C81" s="64">
        <v>5160000</v>
      </c>
      <c r="D81" s="64">
        <v>0</v>
      </c>
      <c r="E81" s="65">
        <v>5160000</v>
      </c>
      <c r="F81" s="62">
        <v>0</v>
      </c>
      <c r="G81" s="61">
        <v>0</v>
      </c>
      <c r="H81" s="63">
        <v>0</v>
      </c>
    </row>
    <row r="82" spans="1:8" ht="21" customHeight="1" x14ac:dyDescent="0.15">
      <c r="A82" s="2" t="s">
        <v>276</v>
      </c>
      <c r="B82" s="4" t="s">
        <v>277</v>
      </c>
      <c r="C82" s="64">
        <v>5160000</v>
      </c>
      <c r="D82" s="64">
        <v>0</v>
      </c>
      <c r="E82" s="65">
        <v>5160000</v>
      </c>
      <c r="F82" s="62">
        <v>0</v>
      </c>
      <c r="G82" s="61">
        <v>0</v>
      </c>
      <c r="H82" s="63">
        <v>0</v>
      </c>
    </row>
    <row r="83" spans="1:8" ht="21" customHeight="1" x14ac:dyDescent="0.15">
      <c r="A83" s="2" t="s">
        <v>278</v>
      </c>
      <c r="B83" s="4" t="s">
        <v>279</v>
      </c>
      <c r="C83" s="64">
        <v>120000</v>
      </c>
      <c r="D83" s="64">
        <v>0</v>
      </c>
      <c r="E83" s="65">
        <v>120000</v>
      </c>
      <c r="F83" s="62">
        <v>0</v>
      </c>
      <c r="G83" s="61">
        <v>0</v>
      </c>
      <c r="H83" s="63">
        <v>0</v>
      </c>
    </row>
    <row r="84" spans="1:8" ht="21" customHeight="1" x14ac:dyDescent="0.15">
      <c r="A84" s="2" t="s">
        <v>280</v>
      </c>
      <c r="B84" s="4" t="s">
        <v>281</v>
      </c>
      <c r="C84" s="64">
        <v>120000</v>
      </c>
      <c r="D84" s="64">
        <v>0</v>
      </c>
      <c r="E84" s="65">
        <v>120000</v>
      </c>
      <c r="F84" s="62">
        <v>0</v>
      </c>
      <c r="G84" s="61">
        <v>0</v>
      </c>
      <c r="H84" s="63">
        <v>0</v>
      </c>
    </row>
    <row r="85" spans="1:8" ht="21" customHeight="1" x14ac:dyDescent="0.15">
      <c r="A85" s="2" t="s">
        <v>282</v>
      </c>
      <c r="B85" s="4" t="s">
        <v>283</v>
      </c>
      <c r="C85" s="64">
        <v>1108479</v>
      </c>
      <c r="D85" s="64">
        <v>0</v>
      </c>
      <c r="E85" s="65">
        <v>1108479</v>
      </c>
      <c r="F85" s="62">
        <v>0</v>
      </c>
      <c r="G85" s="61">
        <v>0</v>
      </c>
      <c r="H85" s="63">
        <v>0</v>
      </c>
    </row>
    <row r="86" spans="1:8" ht="21" customHeight="1" x14ac:dyDescent="0.15">
      <c r="A86" s="2" t="s">
        <v>284</v>
      </c>
      <c r="B86" s="4" t="s">
        <v>285</v>
      </c>
      <c r="C86" s="64">
        <v>1108479</v>
      </c>
      <c r="D86" s="64">
        <v>0</v>
      </c>
      <c r="E86" s="65">
        <v>1108479</v>
      </c>
      <c r="F86" s="62">
        <v>0</v>
      </c>
      <c r="G86" s="61">
        <v>0</v>
      </c>
      <c r="H86" s="63">
        <v>0</v>
      </c>
    </row>
    <row r="87" spans="1:8" ht="21" customHeight="1" x14ac:dyDescent="0.15">
      <c r="A87" s="2" t="s">
        <v>286</v>
      </c>
      <c r="B87" s="4" t="s">
        <v>287</v>
      </c>
      <c r="C87" s="64">
        <v>380000</v>
      </c>
      <c r="D87" s="64">
        <v>0</v>
      </c>
      <c r="E87" s="65">
        <v>380000</v>
      </c>
      <c r="F87" s="62">
        <v>0</v>
      </c>
      <c r="G87" s="61">
        <v>0</v>
      </c>
      <c r="H87" s="63">
        <v>0</v>
      </c>
    </row>
    <row r="88" spans="1:8" ht="21" customHeight="1" x14ac:dyDescent="0.15">
      <c r="A88" s="2" t="s">
        <v>288</v>
      </c>
      <c r="B88" s="4" t="s">
        <v>289</v>
      </c>
      <c r="C88" s="64">
        <v>380000</v>
      </c>
      <c r="D88" s="64">
        <v>0</v>
      </c>
      <c r="E88" s="65">
        <v>380000</v>
      </c>
      <c r="F88" s="62">
        <v>0</v>
      </c>
      <c r="G88" s="61">
        <v>0</v>
      </c>
      <c r="H88" s="63">
        <v>0</v>
      </c>
    </row>
    <row r="89" spans="1:8" ht="21" customHeight="1" x14ac:dyDescent="0.15">
      <c r="A89" s="2" t="s">
        <v>290</v>
      </c>
      <c r="B89" s="4" t="s">
        <v>291</v>
      </c>
      <c r="C89" s="64">
        <v>479800</v>
      </c>
      <c r="D89" s="64">
        <v>0</v>
      </c>
      <c r="E89" s="65">
        <v>479800</v>
      </c>
      <c r="F89" s="62">
        <v>0</v>
      </c>
      <c r="G89" s="61">
        <v>0</v>
      </c>
      <c r="H89" s="63">
        <v>0</v>
      </c>
    </row>
    <row r="90" spans="1:8" ht="21" customHeight="1" x14ac:dyDescent="0.15">
      <c r="A90" s="2" t="s">
        <v>292</v>
      </c>
      <c r="B90" s="4" t="s">
        <v>291</v>
      </c>
      <c r="C90" s="64">
        <v>479800</v>
      </c>
      <c r="D90" s="64">
        <v>0</v>
      </c>
      <c r="E90" s="65">
        <v>479800</v>
      </c>
      <c r="F90" s="62">
        <v>0</v>
      </c>
      <c r="G90" s="61">
        <v>0</v>
      </c>
      <c r="H90" s="63">
        <v>0</v>
      </c>
    </row>
    <row r="91" spans="1:8" ht="21" customHeight="1" x14ac:dyDescent="0.15">
      <c r="A91" s="2" t="s">
        <v>293</v>
      </c>
      <c r="B91" s="4" t="s">
        <v>294</v>
      </c>
      <c r="C91" s="64">
        <v>8429804.5899999999</v>
      </c>
      <c r="D91" s="64">
        <v>2945960.39</v>
      </c>
      <c r="E91" s="65">
        <v>5483844.2000000002</v>
      </c>
      <c r="F91" s="62">
        <v>0</v>
      </c>
      <c r="G91" s="61">
        <v>0</v>
      </c>
      <c r="H91" s="63">
        <v>0</v>
      </c>
    </row>
    <row r="92" spans="1:8" ht="21" customHeight="1" x14ac:dyDescent="0.15">
      <c r="A92" s="2" t="s">
        <v>295</v>
      </c>
      <c r="B92" s="4" t="s">
        <v>296</v>
      </c>
      <c r="C92" s="64">
        <v>1218844.2</v>
      </c>
      <c r="D92" s="64">
        <v>0</v>
      </c>
      <c r="E92" s="65">
        <v>1218844.2</v>
      </c>
      <c r="F92" s="62">
        <v>0</v>
      </c>
      <c r="G92" s="61">
        <v>0</v>
      </c>
      <c r="H92" s="63">
        <v>0</v>
      </c>
    </row>
    <row r="93" spans="1:8" ht="21" customHeight="1" x14ac:dyDescent="0.15">
      <c r="A93" s="2" t="s">
        <v>297</v>
      </c>
      <c r="B93" s="4" t="s">
        <v>298</v>
      </c>
      <c r="C93" s="64">
        <v>1218844.2</v>
      </c>
      <c r="D93" s="64">
        <v>0</v>
      </c>
      <c r="E93" s="65">
        <v>1218844.2</v>
      </c>
      <c r="F93" s="62">
        <v>0</v>
      </c>
      <c r="G93" s="61">
        <v>0</v>
      </c>
      <c r="H93" s="63">
        <v>0</v>
      </c>
    </row>
    <row r="94" spans="1:8" ht="21" customHeight="1" x14ac:dyDescent="0.15">
      <c r="A94" s="2" t="s">
        <v>299</v>
      </c>
      <c r="B94" s="4" t="s">
        <v>300</v>
      </c>
      <c r="C94" s="64">
        <v>530000</v>
      </c>
      <c r="D94" s="64">
        <v>0</v>
      </c>
      <c r="E94" s="65">
        <v>530000</v>
      </c>
      <c r="F94" s="62">
        <v>0</v>
      </c>
      <c r="G94" s="61">
        <v>0</v>
      </c>
      <c r="H94" s="63">
        <v>0</v>
      </c>
    </row>
    <row r="95" spans="1:8" ht="21" customHeight="1" x14ac:dyDescent="0.15">
      <c r="A95" s="2" t="s">
        <v>301</v>
      </c>
      <c r="B95" s="4" t="s">
        <v>302</v>
      </c>
      <c r="C95" s="64">
        <v>530000</v>
      </c>
      <c r="D95" s="64">
        <v>0</v>
      </c>
      <c r="E95" s="65">
        <v>530000</v>
      </c>
      <c r="F95" s="62">
        <v>0</v>
      </c>
      <c r="G95" s="61">
        <v>0</v>
      </c>
      <c r="H95" s="63">
        <v>0</v>
      </c>
    </row>
    <row r="96" spans="1:8" ht="21" customHeight="1" x14ac:dyDescent="0.15">
      <c r="A96" s="2" t="s">
        <v>303</v>
      </c>
      <c r="B96" s="4" t="s">
        <v>304</v>
      </c>
      <c r="C96" s="64">
        <v>885000</v>
      </c>
      <c r="D96" s="64">
        <v>0</v>
      </c>
      <c r="E96" s="65">
        <v>885000</v>
      </c>
      <c r="F96" s="62">
        <v>0</v>
      </c>
      <c r="G96" s="61">
        <v>0</v>
      </c>
      <c r="H96" s="63">
        <v>0</v>
      </c>
    </row>
    <row r="97" spans="1:8" ht="21" customHeight="1" x14ac:dyDescent="0.15">
      <c r="A97" s="2" t="s">
        <v>305</v>
      </c>
      <c r="B97" s="4" t="s">
        <v>306</v>
      </c>
      <c r="C97" s="64">
        <v>305000</v>
      </c>
      <c r="D97" s="64">
        <v>0</v>
      </c>
      <c r="E97" s="65">
        <v>305000</v>
      </c>
      <c r="F97" s="62">
        <v>0</v>
      </c>
      <c r="G97" s="61">
        <v>0</v>
      </c>
      <c r="H97" s="63">
        <v>0</v>
      </c>
    </row>
    <row r="98" spans="1:8" ht="21" customHeight="1" x14ac:dyDescent="0.15">
      <c r="A98" s="2" t="s">
        <v>307</v>
      </c>
      <c r="B98" s="4" t="s">
        <v>308</v>
      </c>
      <c r="C98" s="64">
        <v>580000</v>
      </c>
      <c r="D98" s="64">
        <v>0</v>
      </c>
      <c r="E98" s="65">
        <v>580000</v>
      </c>
      <c r="F98" s="62">
        <v>0</v>
      </c>
      <c r="G98" s="61">
        <v>0</v>
      </c>
      <c r="H98" s="63">
        <v>0</v>
      </c>
    </row>
    <row r="99" spans="1:8" ht="21" customHeight="1" x14ac:dyDescent="0.15">
      <c r="A99" s="2" t="s">
        <v>309</v>
      </c>
      <c r="B99" s="4" t="s">
        <v>310</v>
      </c>
      <c r="C99" s="64">
        <v>2945960.39</v>
      </c>
      <c r="D99" s="64">
        <v>2945960.39</v>
      </c>
      <c r="E99" s="65">
        <v>0</v>
      </c>
      <c r="F99" s="62">
        <v>0</v>
      </c>
      <c r="G99" s="61">
        <v>0</v>
      </c>
      <c r="H99" s="63">
        <v>0</v>
      </c>
    </row>
    <row r="100" spans="1:8" ht="21" customHeight="1" x14ac:dyDescent="0.15">
      <c r="A100" s="2" t="s">
        <v>311</v>
      </c>
      <c r="B100" s="4" t="s">
        <v>312</v>
      </c>
      <c r="C100" s="64">
        <v>2585960.39</v>
      </c>
      <c r="D100" s="64">
        <v>2585960.39</v>
      </c>
      <c r="E100" s="65">
        <v>0</v>
      </c>
      <c r="F100" s="62">
        <v>0</v>
      </c>
      <c r="G100" s="61">
        <v>0</v>
      </c>
      <c r="H100" s="63">
        <v>0</v>
      </c>
    </row>
    <row r="101" spans="1:8" ht="21" customHeight="1" x14ac:dyDescent="0.15">
      <c r="A101" s="2" t="s">
        <v>313</v>
      </c>
      <c r="B101" s="4" t="s">
        <v>314</v>
      </c>
      <c r="C101" s="64">
        <v>360000</v>
      </c>
      <c r="D101" s="64">
        <v>360000</v>
      </c>
      <c r="E101" s="65">
        <v>0</v>
      </c>
      <c r="F101" s="62">
        <v>0</v>
      </c>
      <c r="G101" s="61">
        <v>0</v>
      </c>
      <c r="H101" s="63">
        <v>0</v>
      </c>
    </row>
    <row r="102" spans="1:8" ht="21" customHeight="1" x14ac:dyDescent="0.15">
      <c r="A102" s="2" t="s">
        <v>315</v>
      </c>
      <c r="B102" s="4" t="s">
        <v>316</v>
      </c>
      <c r="C102" s="64">
        <v>2800000</v>
      </c>
      <c r="D102" s="64">
        <v>0</v>
      </c>
      <c r="E102" s="65">
        <v>2800000</v>
      </c>
      <c r="F102" s="62">
        <v>0</v>
      </c>
      <c r="G102" s="61">
        <v>0</v>
      </c>
      <c r="H102" s="63">
        <v>0</v>
      </c>
    </row>
    <row r="103" spans="1:8" ht="21" customHeight="1" x14ac:dyDescent="0.15">
      <c r="A103" s="2" t="s">
        <v>317</v>
      </c>
      <c r="B103" s="4" t="s">
        <v>318</v>
      </c>
      <c r="C103" s="64">
        <v>1300000</v>
      </c>
      <c r="D103" s="64">
        <v>0</v>
      </c>
      <c r="E103" s="65">
        <v>1300000</v>
      </c>
      <c r="F103" s="62">
        <v>0</v>
      </c>
      <c r="G103" s="61">
        <v>0</v>
      </c>
      <c r="H103" s="63">
        <v>0</v>
      </c>
    </row>
    <row r="104" spans="1:8" ht="21" customHeight="1" x14ac:dyDescent="0.15">
      <c r="A104" s="2" t="s">
        <v>319</v>
      </c>
      <c r="B104" s="4" t="s">
        <v>320</v>
      </c>
      <c r="C104" s="64">
        <v>1500000</v>
      </c>
      <c r="D104" s="64">
        <v>0</v>
      </c>
      <c r="E104" s="65">
        <v>1500000</v>
      </c>
      <c r="F104" s="62">
        <v>0</v>
      </c>
      <c r="G104" s="61">
        <v>0</v>
      </c>
      <c r="H104" s="63">
        <v>0</v>
      </c>
    </row>
    <row r="105" spans="1:8" ht="21" customHeight="1" x14ac:dyDescent="0.15">
      <c r="A105" s="2" t="s">
        <v>321</v>
      </c>
      <c r="B105" s="4" t="s">
        <v>322</v>
      </c>
      <c r="C105" s="64">
        <v>50000</v>
      </c>
      <c r="D105" s="64">
        <v>0</v>
      </c>
      <c r="E105" s="65">
        <v>50000</v>
      </c>
      <c r="F105" s="62">
        <v>0</v>
      </c>
      <c r="G105" s="61">
        <v>0</v>
      </c>
      <c r="H105" s="63">
        <v>0</v>
      </c>
    </row>
    <row r="106" spans="1:8" ht="21" customHeight="1" x14ac:dyDescent="0.15">
      <c r="A106" s="2" t="s">
        <v>323</v>
      </c>
      <c r="B106" s="4" t="s">
        <v>324</v>
      </c>
      <c r="C106" s="64">
        <v>50000</v>
      </c>
      <c r="D106" s="64">
        <v>0</v>
      </c>
      <c r="E106" s="65">
        <v>50000</v>
      </c>
      <c r="F106" s="62">
        <v>0</v>
      </c>
      <c r="G106" s="61">
        <v>0</v>
      </c>
      <c r="H106" s="63">
        <v>0</v>
      </c>
    </row>
    <row r="107" spans="1:8" ht="21" customHeight="1" x14ac:dyDescent="0.15">
      <c r="A107" s="2" t="s">
        <v>325</v>
      </c>
      <c r="B107" s="4" t="s">
        <v>27</v>
      </c>
      <c r="C107" s="64">
        <v>44863371.600000001</v>
      </c>
      <c r="D107" s="64">
        <v>0</v>
      </c>
      <c r="E107" s="65">
        <v>44863371.600000001</v>
      </c>
      <c r="F107" s="62">
        <v>0</v>
      </c>
      <c r="G107" s="61">
        <v>0</v>
      </c>
      <c r="H107" s="63">
        <v>0</v>
      </c>
    </row>
    <row r="108" spans="1:8" ht="21" customHeight="1" x14ac:dyDescent="0.15">
      <c r="A108" s="2" t="s">
        <v>326</v>
      </c>
      <c r="B108" s="4" t="s">
        <v>327</v>
      </c>
      <c r="C108" s="64">
        <v>5143991.5999999996</v>
      </c>
      <c r="D108" s="64">
        <v>0</v>
      </c>
      <c r="E108" s="65">
        <v>5143991.5999999996</v>
      </c>
      <c r="F108" s="62">
        <v>0</v>
      </c>
      <c r="G108" s="61">
        <v>0</v>
      </c>
      <c r="H108" s="63">
        <v>0</v>
      </c>
    </row>
    <row r="109" spans="1:8" ht="21" customHeight="1" x14ac:dyDescent="0.15">
      <c r="A109" s="2" t="s">
        <v>328</v>
      </c>
      <c r="B109" s="4" t="s">
        <v>329</v>
      </c>
      <c r="C109" s="64">
        <v>832611.6</v>
      </c>
      <c r="D109" s="64">
        <v>0</v>
      </c>
      <c r="E109" s="65">
        <v>832611.6</v>
      </c>
      <c r="F109" s="62">
        <v>0</v>
      </c>
      <c r="G109" s="61">
        <v>0</v>
      </c>
      <c r="H109" s="63">
        <v>0</v>
      </c>
    </row>
    <row r="110" spans="1:8" ht="21" customHeight="1" x14ac:dyDescent="0.15">
      <c r="A110" s="2" t="s">
        <v>330</v>
      </c>
      <c r="B110" s="4" t="s">
        <v>331</v>
      </c>
      <c r="C110" s="64">
        <v>4311380</v>
      </c>
      <c r="D110" s="64">
        <v>0</v>
      </c>
      <c r="E110" s="65">
        <v>4311380</v>
      </c>
      <c r="F110" s="62">
        <v>0</v>
      </c>
      <c r="G110" s="61">
        <v>0</v>
      </c>
      <c r="H110" s="63">
        <v>0</v>
      </c>
    </row>
    <row r="111" spans="1:8" ht="21" customHeight="1" x14ac:dyDescent="0.15">
      <c r="A111" s="2" t="s">
        <v>332</v>
      </c>
      <c r="B111" s="4" t="s">
        <v>333</v>
      </c>
      <c r="C111" s="64">
        <v>36483380</v>
      </c>
      <c r="D111" s="64">
        <v>0</v>
      </c>
      <c r="E111" s="65">
        <v>36483380</v>
      </c>
      <c r="F111" s="62">
        <v>0</v>
      </c>
      <c r="G111" s="61">
        <v>0</v>
      </c>
      <c r="H111" s="63">
        <v>0</v>
      </c>
    </row>
    <row r="112" spans="1:8" ht="21" customHeight="1" x14ac:dyDescent="0.15">
      <c r="A112" s="2" t="s">
        <v>334</v>
      </c>
      <c r="B112" s="4" t="s">
        <v>333</v>
      </c>
      <c r="C112" s="64">
        <v>36483380</v>
      </c>
      <c r="D112" s="64">
        <v>0</v>
      </c>
      <c r="E112" s="65">
        <v>36483380</v>
      </c>
      <c r="F112" s="62">
        <v>0</v>
      </c>
      <c r="G112" s="61">
        <v>0</v>
      </c>
      <c r="H112" s="63">
        <v>0</v>
      </c>
    </row>
    <row r="113" spans="1:8" ht="21" customHeight="1" x14ac:dyDescent="0.15">
      <c r="A113" s="2" t="s">
        <v>335</v>
      </c>
      <c r="B113" s="4" t="s">
        <v>336</v>
      </c>
      <c r="C113" s="64">
        <v>3236000</v>
      </c>
      <c r="D113" s="64">
        <v>0</v>
      </c>
      <c r="E113" s="65">
        <v>3236000</v>
      </c>
      <c r="F113" s="62">
        <v>0</v>
      </c>
      <c r="G113" s="61">
        <v>0</v>
      </c>
      <c r="H113" s="63">
        <v>0</v>
      </c>
    </row>
    <row r="114" spans="1:8" ht="21" customHeight="1" x14ac:dyDescent="0.15">
      <c r="A114" s="2" t="s">
        <v>337</v>
      </c>
      <c r="B114" s="4" t="s">
        <v>336</v>
      </c>
      <c r="C114" s="64">
        <v>3236000</v>
      </c>
      <c r="D114" s="64">
        <v>0</v>
      </c>
      <c r="E114" s="65">
        <v>3236000</v>
      </c>
      <c r="F114" s="62">
        <v>0</v>
      </c>
      <c r="G114" s="61">
        <v>0</v>
      </c>
      <c r="H114" s="63">
        <v>0</v>
      </c>
    </row>
    <row r="115" spans="1:8" ht="21" customHeight="1" x14ac:dyDescent="0.15">
      <c r="A115" s="2" t="s">
        <v>338</v>
      </c>
      <c r="B115" s="4" t="s">
        <v>129</v>
      </c>
      <c r="C115" s="64">
        <v>5440164.3600000003</v>
      </c>
      <c r="D115" s="64">
        <v>5440164.3600000003</v>
      </c>
      <c r="E115" s="65">
        <v>0</v>
      </c>
      <c r="F115" s="62">
        <v>0</v>
      </c>
      <c r="G115" s="61">
        <v>0</v>
      </c>
      <c r="H115" s="63">
        <v>0</v>
      </c>
    </row>
    <row r="116" spans="1:8" ht="21" customHeight="1" x14ac:dyDescent="0.15">
      <c r="A116" s="2" t="s">
        <v>339</v>
      </c>
      <c r="B116" s="4" t="s">
        <v>340</v>
      </c>
      <c r="C116" s="64">
        <v>5440164.3600000003</v>
      </c>
      <c r="D116" s="64">
        <v>5440164.3600000003</v>
      </c>
      <c r="E116" s="65">
        <v>0</v>
      </c>
      <c r="F116" s="62">
        <v>0</v>
      </c>
      <c r="G116" s="61">
        <v>0</v>
      </c>
      <c r="H116" s="63">
        <v>0</v>
      </c>
    </row>
    <row r="117" spans="1:8" ht="21" customHeight="1" x14ac:dyDescent="0.15">
      <c r="A117" s="2" t="s">
        <v>341</v>
      </c>
      <c r="B117" s="2" t="s">
        <v>342</v>
      </c>
      <c r="C117" s="64">
        <v>3121440.36</v>
      </c>
      <c r="D117" s="64">
        <v>3121440.36</v>
      </c>
      <c r="E117" s="66">
        <v>0</v>
      </c>
      <c r="F117" s="62">
        <v>0</v>
      </c>
      <c r="G117" s="61">
        <v>0</v>
      </c>
      <c r="H117" s="63">
        <v>0</v>
      </c>
    </row>
    <row r="118" spans="1:8" ht="21" customHeight="1" x14ac:dyDescent="0.15">
      <c r="A118" s="2" t="s">
        <v>343</v>
      </c>
      <c r="B118" s="2" t="s">
        <v>344</v>
      </c>
      <c r="C118" s="62">
        <v>2318724</v>
      </c>
      <c r="D118" s="64">
        <v>2318724</v>
      </c>
      <c r="E118" s="66">
        <v>0</v>
      </c>
      <c r="F118" s="62">
        <v>0</v>
      </c>
      <c r="G118" s="61">
        <v>0</v>
      </c>
      <c r="H118" s="63">
        <v>0</v>
      </c>
    </row>
    <row r="119" spans="1:8" ht="21" customHeight="1" x14ac:dyDescent="0.15">
      <c r="A119" s="7"/>
      <c r="B119" s="6" t="s">
        <v>74</v>
      </c>
      <c r="C119" s="67">
        <v>188918722.37</v>
      </c>
      <c r="D119" s="68">
        <v>47671581.759999998</v>
      </c>
      <c r="E119" s="69">
        <v>141247140.61000001</v>
      </c>
      <c r="F119" s="62">
        <v>0</v>
      </c>
      <c r="G119" s="61">
        <v>0</v>
      </c>
      <c r="H119" s="63">
        <v>0</v>
      </c>
    </row>
  </sheetData>
  <mergeCells count="1">
    <mergeCell ref="A2:H2"/>
  </mergeCells>
  <phoneticPr fontId="1" type="noConversion"/>
  <pageMargins left="0.7" right="0.7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H16" sqref="H16"/>
    </sheetView>
  </sheetViews>
  <sheetFormatPr defaultRowHeight="13.5" x14ac:dyDescent="0.15"/>
  <cols>
    <col min="1" max="1" width="27.625" customWidth="1"/>
    <col min="2" max="2" width="16.125" bestFit="1" customWidth="1"/>
    <col min="3" max="3" width="27.625" customWidth="1"/>
    <col min="4" max="4" width="17.625" customWidth="1"/>
  </cols>
  <sheetData>
    <row r="1" spans="1:4" ht="21.75" customHeight="1" x14ac:dyDescent="0.15">
      <c r="A1" s="49" t="s">
        <v>108</v>
      </c>
    </row>
    <row r="2" spans="1:4" ht="22.5" customHeight="1" x14ac:dyDescent="0.15">
      <c r="A2" s="96" t="s">
        <v>71</v>
      </c>
      <c r="B2" s="96"/>
      <c r="C2" s="96"/>
      <c r="D2" s="96"/>
    </row>
    <row r="3" spans="1:4" x14ac:dyDescent="0.15">
      <c r="D3" s="16" t="s">
        <v>68</v>
      </c>
    </row>
    <row r="4" spans="1:4" ht="21.75" customHeight="1" x14ac:dyDescent="0.15">
      <c r="A4" s="95" t="s">
        <v>53</v>
      </c>
      <c r="B4" s="95"/>
      <c r="C4" s="95" t="s">
        <v>54</v>
      </c>
      <c r="D4" s="95"/>
    </row>
    <row r="5" spans="1:4" ht="21.75" customHeight="1" x14ac:dyDescent="0.15">
      <c r="A5" s="12" t="s">
        <v>56</v>
      </c>
      <c r="B5" s="12" t="s">
        <v>58</v>
      </c>
      <c r="C5" s="12" t="s">
        <v>59</v>
      </c>
      <c r="D5" s="12" t="s">
        <v>58</v>
      </c>
    </row>
    <row r="6" spans="1:4" ht="21.75" customHeight="1" x14ac:dyDescent="0.15">
      <c r="A6" s="14" t="s">
        <v>51</v>
      </c>
      <c r="B6" s="70"/>
      <c r="C6" s="14" t="s">
        <v>60</v>
      </c>
      <c r="D6" s="70"/>
    </row>
    <row r="7" spans="1:4" ht="21.75" customHeight="1" x14ac:dyDescent="0.15">
      <c r="A7" s="14" t="s">
        <v>115</v>
      </c>
      <c r="B7" s="70">
        <v>188918722.37</v>
      </c>
      <c r="C7" s="14" t="s">
        <v>63</v>
      </c>
      <c r="D7" s="56">
        <v>61887936.850000001</v>
      </c>
    </row>
    <row r="8" spans="1:4" ht="21.75" customHeight="1" x14ac:dyDescent="0.15">
      <c r="A8" s="14" t="s">
        <v>116</v>
      </c>
      <c r="B8" s="70">
        <v>0</v>
      </c>
      <c r="C8" s="2" t="s">
        <v>61</v>
      </c>
      <c r="D8" s="70">
        <v>0</v>
      </c>
    </row>
    <row r="9" spans="1:4" ht="21.75" customHeight="1" x14ac:dyDescent="0.15">
      <c r="A9" s="14"/>
      <c r="B9" s="70"/>
      <c r="C9" s="2" t="s">
        <v>62</v>
      </c>
      <c r="D9" s="56">
        <v>100000</v>
      </c>
    </row>
    <row r="10" spans="1:4" ht="21.75" customHeight="1" x14ac:dyDescent="0.15">
      <c r="A10" s="14" t="s">
        <v>52</v>
      </c>
      <c r="B10" s="70">
        <v>0</v>
      </c>
      <c r="C10" s="14" t="s">
        <v>64</v>
      </c>
      <c r="D10" s="56">
        <v>7707000</v>
      </c>
    </row>
    <row r="11" spans="1:4" ht="21.75" customHeight="1" x14ac:dyDescent="0.15">
      <c r="A11" s="14" t="s">
        <v>115</v>
      </c>
      <c r="B11" s="70">
        <v>0</v>
      </c>
      <c r="C11" s="14" t="s">
        <v>65</v>
      </c>
      <c r="D11" s="56">
        <v>0</v>
      </c>
    </row>
    <row r="12" spans="1:4" ht="21.75" customHeight="1" x14ac:dyDescent="0.15">
      <c r="A12" s="14" t="s">
        <v>116</v>
      </c>
      <c r="B12" s="70">
        <v>0</v>
      </c>
      <c r="C12" s="14" t="s">
        <v>66</v>
      </c>
      <c r="D12" s="56">
        <v>200000</v>
      </c>
    </row>
    <row r="13" spans="1:4" ht="21.75" customHeight="1" x14ac:dyDescent="0.15">
      <c r="A13" s="14"/>
      <c r="B13" s="70"/>
      <c r="C13" s="3" t="s">
        <v>345</v>
      </c>
      <c r="D13" s="56">
        <v>1925700</v>
      </c>
    </row>
    <row r="14" spans="1:4" ht="21.75" customHeight="1" x14ac:dyDescent="0.15">
      <c r="A14" s="14"/>
      <c r="B14" s="70"/>
      <c r="C14" s="14" t="s">
        <v>346</v>
      </c>
      <c r="D14" s="56">
        <v>58364744.969999999</v>
      </c>
    </row>
    <row r="15" spans="1:4" ht="21.75" customHeight="1" x14ac:dyDescent="0.15">
      <c r="A15" s="14"/>
      <c r="B15" s="70"/>
      <c r="C15" s="14" t="s">
        <v>347</v>
      </c>
      <c r="D15" s="56">
        <v>8429804.5899999999</v>
      </c>
    </row>
    <row r="16" spans="1:4" ht="21.75" customHeight="1" x14ac:dyDescent="0.15">
      <c r="A16" s="14"/>
      <c r="B16" s="70"/>
      <c r="C16" s="14" t="s">
        <v>348</v>
      </c>
      <c r="D16" s="70">
        <v>0</v>
      </c>
    </row>
    <row r="17" spans="1:4" ht="21.75" customHeight="1" x14ac:dyDescent="0.15">
      <c r="A17" s="14"/>
      <c r="B17" s="70"/>
      <c r="C17" s="14" t="s">
        <v>349</v>
      </c>
      <c r="D17" s="56">
        <v>44863371.600000001</v>
      </c>
    </row>
    <row r="18" spans="1:4" ht="21.75" customHeight="1" x14ac:dyDescent="0.15">
      <c r="A18" s="14"/>
      <c r="B18" s="70"/>
      <c r="C18" s="14" t="s">
        <v>350</v>
      </c>
      <c r="D18" s="70">
        <v>0</v>
      </c>
    </row>
    <row r="19" spans="1:4" ht="21.75" customHeight="1" x14ac:dyDescent="0.15">
      <c r="A19" s="14"/>
      <c r="B19" s="70"/>
      <c r="C19" s="14" t="s">
        <v>351</v>
      </c>
      <c r="D19" s="70">
        <v>0</v>
      </c>
    </row>
    <row r="20" spans="1:4" ht="21.75" customHeight="1" x14ac:dyDescent="0.15">
      <c r="A20" s="14"/>
      <c r="B20" s="70"/>
      <c r="C20" s="14" t="s">
        <v>352</v>
      </c>
      <c r="D20" s="70">
        <v>0</v>
      </c>
    </row>
    <row r="21" spans="1:4" ht="21.75" customHeight="1" x14ac:dyDescent="0.15">
      <c r="A21" s="14"/>
      <c r="B21" s="70"/>
      <c r="C21" s="14" t="s">
        <v>353</v>
      </c>
      <c r="D21" s="70">
        <v>0</v>
      </c>
    </row>
    <row r="22" spans="1:4" ht="21.75" customHeight="1" x14ac:dyDescent="0.15">
      <c r="A22" s="14"/>
      <c r="B22" s="70"/>
      <c r="C22" s="14" t="s">
        <v>354</v>
      </c>
      <c r="D22" s="70">
        <v>0</v>
      </c>
    </row>
    <row r="23" spans="1:4" ht="21.75" customHeight="1" x14ac:dyDescent="0.15">
      <c r="A23" s="14"/>
      <c r="B23" s="70"/>
      <c r="C23" s="14" t="s">
        <v>355</v>
      </c>
      <c r="D23" s="70">
        <v>0</v>
      </c>
    </row>
    <row r="24" spans="1:4" ht="21.75" customHeight="1" x14ac:dyDescent="0.15">
      <c r="A24" s="14"/>
      <c r="B24" s="70"/>
      <c r="C24" s="14" t="s">
        <v>356</v>
      </c>
      <c r="D24" s="70">
        <v>0</v>
      </c>
    </row>
    <row r="25" spans="1:4" ht="21.75" customHeight="1" x14ac:dyDescent="0.15">
      <c r="A25" s="14"/>
      <c r="B25" s="70"/>
      <c r="C25" s="14" t="s">
        <v>357</v>
      </c>
      <c r="D25" s="56">
        <v>5440164.3600000003</v>
      </c>
    </row>
    <row r="26" spans="1:4" ht="21.75" customHeight="1" x14ac:dyDescent="0.15">
      <c r="A26" s="14"/>
      <c r="B26" s="70"/>
      <c r="C26" s="14" t="s">
        <v>358</v>
      </c>
      <c r="D26" s="70">
        <v>0</v>
      </c>
    </row>
    <row r="27" spans="1:4" ht="21.75" customHeight="1" x14ac:dyDescent="0.15">
      <c r="A27" s="14"/>
      <c r="B27" s="70"/>
      <c r="C27" s="14" t="s">
        <v>359</v>
      </c>
      <c r="D27" s="70">
        <v>0</v>
      </c>
    </row>
    <row r="28" spans="1:4" ht="21.75" customHeight="1" x14ac:dyDescent="0.15">
      <c r="A28" s="14"/>
      <c r="B28" s="70"/>
      <c r="C28" s="14" t="s">
        <v>360</v>
      </c>
      <c r="D28" s="70">
        <v>0</v>
      </c>
    </row>
    <row r="29" spans="1:4" ht="21.75" customHeight="1" x14ac:dyDescent="0.15">
      <c r="A29" s="14"/>
      <c r="B29" s="70"/>
      <c r="C29" s="14" t="s">
        <v>361</v>
      </c>
      <c r="D29" s="70">
        <v>0</v>
      </c>
    </row>
    <row r="30" spans="1:4" ht="21.75" customHeight="1" x14ac:dyDescent="0.15">
      <c r="A30" s="14"/>
      <c r="B30" s="70"/>
      <c r="C30" s="14"/>
      <c r="D30" s="70"/>
    </row>
    <row r="31" spans="1:4" ht="21.75" customHeight="1" x14ac:dyDescent="0.15">
      <c r="A31" s="14"/>
      <c r="B31" s="70"/>
      <c r="C31" s="14" t="s">
        <v>67</v>
      </c>
      <c r="D31" s="70">
        <v>0</v>
      </c>
    </row>
    <row r="32" spans="1:4" ht="21.75" customHeight="1" x14ac:dyDescent="0.15">
      <c r="A32" s="14"/>
      <c r="B32" s="70"/>
      <c r="C32" s="14"/>
      <c r="D32" s="70"/>
    </row>
    <row r="33" spans="1:4" ht="21.75" customHeight="1" x14ac:dyDescent="0.15">
      <c r="A33" s="11" t="s">
        <v>33</v>
      </c>
      <c r="B33" s="70">
        <v>188918722.37</v>
      </c>
      <c r="C33" s="11" t="s">
        <v>34</v>
      </c>
      <c r="D33" s="70">
        <f>SUM(D6:D32)</f>
        <v>188918722.37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9"/>
  <sheetViews>
    <sheetView topLeftCell="A109" workbookViewId="0">
      <selection activeCell="F109" sqref="F1:Y1048576"/>
    </sheetView>
  </sheetViews>
  <sheetFormatPr defaultRowHeight="13.5" x14ac:dyDescent="0.15"/>
  <cols>
    <col min="1" max="1" width="8.5" bestFit="1" customWidth="1"/>
    <col min="2" max="2" width="34.875" bestFit="1" customWidth="1"/>
    <col min="3" max="4" width="15.125" bestFit="1" customWidth="1"/>
    <col min="5" max="5" width="16.125" bestFit="1" customWidth="1"/>
  </cols>
  <sheetData>
    <row r="1" spans="1:5" ht="21" customHeight="1" x14ac:dyDescent="0.15">
      <c r="A1" s="49" t="s">
        <v>109</v>
      </c>
    </row>
    <row r="2" spans="1:5" ht="31.5" customHeight="1" x14ac:dyDescent="0.15">
      <c r="A2" s="96" t="s">
        <v>76</v>
      </c>
      <c r="B2" s="96"/>
      <c r="C2" s="96"/>
      <c r="D2" s="96"/>
      <c r="E2" s="96"/>
    </row>
    <row r="3" spans="1:5" x14ac:dyDescent="0.15">
      <c r="E3" s="15" t="s">
        <v>78</v>
      </c>
    </row>
    <row r="4" spans="1:5" ht="25.5" customHeight="1" x14ac:dyDescent="0.15">
      <c r="A4" s="19" t="s">
        <v>44</v>
      </c>
      <c r="B4" s="9" t="s">
        <v>77</v>
      </c>
      <c r="C4" s="19" t="s">
        <v>73</v>
      </c>
      <c r="D4" s="19" t="s">
        <v>45</v>
      </c>
      <c r="E4" s="19" t="s">
        <v>46</v>
      </c>
    </row>
    <row r="5" spans="1:5" ht="25.5" customHeight="1" x14ac:dyDescent="0.15">
      <c r="A5" s="4" t="s">
        <v>130</v>
      </c>
      <c r="B5" s="4" t="s">
        <v>6</v>
      </c>
      <c r="C5" s="71">
        <v>61887936.850000001</v>
      </c>
      <c r="D5" s="71">
        <v>32088298.170000002</v>
      </c>
      <c r="E5" s="71">
        <v>29799638.68</v>
      </c>
    </row>
    <row r="6" spans="1:5" ht="25.5" customHeight="1" x14ac:dyDescent="0.15">
      <c r="A6" s="4" t="s">
        <v>131</v>
      </c>
      <c r="B6" s="4" t="s">
        <v>132</v>
      </c>
      <c r="C6" s="71">
        <v>20000</v>
      </c>
      <c r="D6" s="71">
        <v>0</v>
      </c>
      <c r="E6" s="71">
        <v>20000</v>
      </c>
    </row>
    <row r="7" spans="1:5" ht="25.5" customHeight="1" x14ac:dyDescent="0.15">
      <c r="A7" s="4" t="s">
        <v>133</v>
      </c>
      <c r="B7" s="4" t="s">
        <v>134</v>
      </c>
      <c r="C7" s="71">
        <v>20000</v>
      </c>
      <c r="D7" s="71">
        <v>0</v>
      </c>
      <c r="E7" s="71">
        <v>20000</v>
      </c>
    </row>
    <row r="8" spans="1:5" ht="25.5" customHeight="1" x14ac:dyDescent="0.15">
      <c r="A8" s="4" t="s">
        <v>135</v>
      </c>
      <c r="B8" s="4" t="s">
        <v>136</v>
      </c>
      <c r="C8" s="71">
        <v>20000</v>
      </c>
      <c r="D8" s="71">
        <v>0</v>
      </c>
      <c r="E8" s="71">
        <v>20000</v>
      </c>
    </row>
    <row r="9" spans="1:5" ht="25.5" customHeight="1" x14ac:dyDescent="0.15">
      <c r="A9" s="4" t="s">
        <v>137</v>
      </c>
      <c r="B9" s="4" t="s">
        <v>138</v>
      </c>
      <c r="C9" s="71">
        <v>20000</v>
      </c>
      <c r="D9" s="71">
        <v>0</v>
      </c>
      <c r="E9" s="71">
        <v>20000</v>
      </c>
    </row>
    <row r="10" spans="1:5" ht="25.5" customHeight="1" x14ac:dyDescent="0.15">
      <c r="A10" s="4" t="s">
        <v>139</v>
      </c>
      <c r="B10" s="4" t="s">
        <v>140</v>
      </c>
      <c r="C10" s="71">
        <v>38825367.329999998</v>
      </c>
      <c r="D10" s="71">
        <v>32088298.170000002</v>
      </c>
      <c r="E10" s="71">
        <v>6737069.1600000001</v>
      </c>
    </row>
    <row r="11" spans="1:5" ht="25.5" customHeight="1" x14ac:dyDescent="0.15">
      <c r="A11" s="4" t="s">
        <v>141</v>
      </c>
      <c r="B11" s="4" t="s">
        <v>43</v>
      </c>
      <c r="C11" s="71">
        <v>32088298.170000002</v>
      </c>
      <c r="D11" s="71">
        <v>32088298.170000002</v>
      </c>
      <c r="E11" s="71">
        <v>0</v>
      </c>
    </row>
    <row r="12" spans="1:5" ht="25.5" customHeight="1" x14ac:dyDescent="0.15">
      <c r="A12" s="4" t="s">
        <v>142</v>
      </c>
      <c r="B12" s="4" t="s">
        <v>143</v>
      </c>
      <c r="C12" s="71">
        <v>20000</v>
      </c>
      <c r="D12" s="71">
        <v>0</v>
      </c>
      <c r="E12" s="71">
        <v>20000</v>
      </c>
    </row>
    <row r="13" spans="1:5" ht="25.5" customHeight="1" x14ac:dyDescent="0.15">
      <c r="A13" s="4" t="s">
        <v>144</v>
      </c>
      <c r="B13" s="4" t="s">
        <v>145</v>
      </c>
      <c r="C13" s="71">
        <v>6717069.1600000001</v>
      </c>
      <c r="D13" s="71">
        <v>0</v>
      </c>
      <c r="E13" s="71">
        <v>6717069.1600000001</v>
      </c>
    </row>
    <row r="14" spans="1:5" ht="25.5" customHeight="1" x14ac:dyDescent="0.15">
      <c r="A14" s="4" t="s">
        <v>146</v>
      </c>
      <c r="B14" s="4" t="s">
        <v>147</v>
      </c>
      <c r="C14" s="71">
        <v>1083269.52</v>
      </c>
      <c r="D14" s="71">
        <v>0</v>
      </c>
      <c r="E14" s="71">
        <v>1083269.52</v>
      </c>
    </row>
    <row r="15" spans="1:5" ht="25.5" customHeight="1" x14ac:dyDescent="0.15">
      <c r="A15" s="4" t="s">
        <v>148</v>
      </c>
      <c r="B15" s="4" t="s">
        <v>149</v>
      </c>
      <c r="C15" s="71">
        <v>1083269.52</v>
      </c>
      <c r="D15" s="71">
        <v>0</v>
      </c>
      <c r="E15" s="71">
        <v>1083269.52</v>
      </c>
    </row>
    <row r="16" spans="1:5" ht="25.5" customHeight="1" x14ac:dyDescent="0.15">
      <c r="A16" s="4" t="s">
        <v>150</v>
      </c>
      <c r="B16" s="4" t="s">
        <v>151</v>
      </c>
      <c r="C16" s="71">
        <v>1080500</v>
      </c>
      <c r="D16" s="71">
        <v>0</v>
      </c>
      <c r="E16" s="71">
        <v>1080500</v>
      </c>
    </row>
    <row r="17" spans="1:5" ht="25.5" customHeight="1" x14ac:dyDescent="0.15">
      <c r="A17" s="4" t="s">
        <v>152</v>
      </c>
      <c r="B17" s="4" t="s">
        <v>153</v>
      </c>
      <c r="C17" s="71">
        <v>1080500</v>
      </c>
      <c r="D17" s="71">
        <v>0</v>
      </c>
      <c r="E17" s="71">
        <v>1080500</v>
      </c>
    </row>
    <row r="18" spans="1:5" ht="25.5" customHeight="1" x14ac:dyDescent="0.15">
      <c r="A18" s="4" t="s">
        <v>154</v>
      </c>
      <c r="B18" s="4" t="s">
        <v>155</v>
      </c>
      <c r="C18" s="71">
        <v>153000</v>
      </c>
      <c r="D18" s="71">
        <v>0</v>
      </c>
      <c r="E18" s="71">
        <v>153000</v>
      </c>
    </row>
    <row r="19" spans="1:5" ht="25.5" customHeight="1" x14ac:dyDescent="0.15">
      <c r="A19" s="4" t="s">
        <v>156</v>
      </c>
      <c r="B19" s="4" t="s">
        <v>157</v>
      </c>
      <c r="C19" s="71">
        <v>153000</v>
      </c>
      <c r="D19" s="71">
        <v>0</v>
      </c>
      <c r="E19" s="71">
        <v>153000</v>
      </c>
    </row>
    <row r="20" spans="1:5" ht="25.5" customHeight="1" x14ac:dyDescent="0.15">
      <c r="A20" s="4" t="s">
        <v>158</v>
      </c>
      <c r="B20" s="4" t="s">
        <v>159</v>
      </c>
      <c r="C20" s="71">
        <v>1220000</v>
      </c>
      <c r="D20" s="71">
        <v>0</v>
      </c>
      <c r="E20" s="71">
        <v>1220000</v>
      </c>
    </row>
    <row r="21" spans="1:5" ht="25.5" customHeight="1" x14ac:dyDescent="0.15">
      <c r="A21" s="4" t="s">
        <v>160</v>
      </c>
      <c r="B21" s="4" t="s">
        <v>161</v>
      </c>
      <c r="C21" s="71">
        <v>1220000</v>
      </c>
      <c r="D21" s="71">
        <v>0</v>
      </c>
      <c r="E21" s="71">
        <v>1220000</v>
      </c>
    </row>
    <row r="22" spans="1:5" ht="25.5" customHeight="1" x14ac:dyDescent="0.15">
      <c r="A22" s="4" t="s">
        <v>162</v>
      </c>
      <c r="B22" s="4" t="s">
        <v>163</v>
      </c>
      <c r="C22" s="71">
        <v>6380000</v>
      </c>
      <c r="D22" s="71">
        <v>0</v>
      </c>
      <c r="E22" s="71">
        <v>6380000</v>
      </c>
    </row>
    <row r="23" spans="1:5" ht="25.5" customHeight="1" x14ac:dyDescent="0.15">
      <c r="A23" s="4" t="s">
        <v>164</v>
      </c>
      <c r="B23" s="4" t="s">
        <v>165</v>
      </c>
      <c r="C23" s="71">
        <v>6380000</v>
      </c>
      <c r="D23" s="71">
        <v>0</v>
      </c>
      <c r="E23" s="71">
        <v>6380000</v>
      </c>
    </row>
    <row r="24" spans="1:5" ht="25.5" customHeight="1" x14ac:dyDescent="0.15">
      <c r="A24" s="4" t="s">
        <v>166</v>
      </c>
      <c r="B24" s="4" t="s">
        <v>167</v>
      </c>
      <c r="C24" s="71">
        <v>2367400</v>
      </c>
      <c r="D24" s="71">
        <v>0</v>
      </c>
      <c r="E24" s="71">
        <v>2367400</v>
      </c>
    </row>
    <row r="25" spans="1:5" ht="25.5" customHeight="1" x14ac:dyDescent="0.15">
      <c r="A25" s="4" t="s">
        <v>168</v>
      </c>
      <c r="B25" s="4" t="s">
        <v>169</v>
      </c>
      <c r="C25" s="71">
        <v>2367400</v>
      </c>
      <c r="D25" s="71">
        <v>0</v>
      </c>
      <c r="E25" s="71">
        <v>2367400</v>
      </c>
    </row>
    <row r="26" spans="1:5" ht="25.5" customHeight="1" x14ac:dyDescent="0.15">
      <c r="A26" s="4" t="s">
        <v>170</v>
      </c>
      <c r="B26" s="4" t="s">
        <v>171</v>
      </c>
      <c r="C26" s="71">
        <v>960000</v>
      </c>
      <c r="D26" s="71">
        <v>0</v>
      </c>
      <c r="E26" s="71">
        <v>960000</v>
      </c>
    </row>
    <row r="27" spans="1:5" ht="25.5" customHeight="1" x14ac:dyDescent="0.15">
      <c r="A27" s="4" t="s">
        <v>172</v>
      </c>
      <c r="B27" s="4" t="s">
        <v>173</v>
      </c>
      <c r="C27" s="71">
        <v>960000</v>
      </c>
      <c r="D27" s="71">
        <v>0</v>
      </c>
      <c r="E27" s="71">
        <v>960000</v>
      </c>
    </row>
    <row r="28" spans="1:5" ht="25.5" customHeight="1" x14ac:dyDescent="0.15">
      <c r="A28" s="4" t="s">
        <v>174</v>
      </c>
      <c r="B28" s="4" t="s">
        <v>175</v>
      </c>
      <c r="C28" s="71">
        <v>9778400</v>
      </c>
      <c r="D28" s="71">
        <v>0</v>
      </c>
      <c r="E28" s="71">
        <v>9778400</v>
      </c>
    </row>
    <row r="29" spans="1:5" ht="25.5" customHeight="1" x14ac:dyDescent="0.15">
      <c r="A29" s="4" t="s">
        <v>176</v>
      </c>
      <c r="B29" s="4" t="s">
        <v>175</v>
      </c>
      <c r="C29" s="71">
        <v>9778400</v>
      </c>
      <c r="D29" s="71">
        <v>0</v>
      </c>
      <c r="E29" s="71">
        <v>9778400</v>
      </c>
    </row>
    <row r="30" spans="1:5" ht="25.5" customHeight="1" x14ac:dyDescent="0.15">
      <c r="A30" s="4" t="s">
        <v>177</v>
      </c>
      <c r="B30" s="4" t="s">
        <v>10</v>
      </c>
      <c r="C30" s="71">
        <v>100000</v>
      </c>
      <c r="D30" s="71">
        <v>0</v>
      </c>
      <c r="E30" s="71">
        <v>100000</v>
      </c>
    </row>
    <row r="31" spans="1:5" ht="25.5" customHeight="1" x14ac:dyDescent="0.15">
      <c r="A31" s="4" t="s">
        <v>178</v>
      </c>
      <c r="B31" s="4" t="s">
        <v>179</v>
      </c>
      <c r="C31" s="71">
        <v>100000</v>
      </c>
      <c r="D31" s="71">
        <v>0</v>
      </c>
      <c r="E31" s="71">
        <v>100000</v>
      </c>
    </row>
    <row r="32" spans="1:5" ht="25.5" customHeight="1" x14ac:dyDescent="0.15">
      <c r="A32" s="4" t="s">
        <v>180</v>
      </c>
      <c r="B32" s="4" t="s">
        <v>181</v>
      </c>
      <c r="C32" s="71">
        <v>80000</v>
      </c>
      <c r="D32" s="71">
        <v>0</v>
      </c>
      <c r="E32" s="71">
        <v>80000</v>
      </c>
    </row>
    <row r="33" spans="1:5" ht="25.5" customHeight="1" x14ac:dyDescent="0.15">
      <c r="A33" s="4" t="s">
        <v>182</v>
      </c>
      <c r="B33" s="4" t="s">
        <v>183</v>
      </c>
      <c r="C33" s="71">
        <v>20000</v>
      </c>
      <c r="D33" s="71">
        <v>0</v>
      </c>
      <c r="E33" s="71">
        <v>20000</v>
      </c>
    </row>
    <row r="34" spans="1:5" ht="25.5" customHeight="1" x14ac:dyDescent="0.15">
      <c r="A34" s="4" t="s">
        <v>184</v>
      </c>
      <c r="B34" s="4" t="s">
        <v>12</v>
      </c>
      <c r="C34" s="71">
        <v>7707000</v>
      </c>
      <c r="D34" s="71">
        <v>0</v>
      </c>
      <c r="E34" s="71">
        <v>7707000</v>
      </c>
    </row>
    <row r="35" spans="1:5" ht="25.5" customHeight="1" x14ac:dyDescent="0.15">
      <c r="A35" s="4" t="s">
        <v>185</v>
      </c>
      <c r="B35" s="4" t="s">
        <v>186</v>
      </c>
      <c r="C35" s="71">
        <v>1038800</v>
      </c>
      <c r="D35" s="71">
        <v>0</v>
      </c>
      <c r="E35" s="71">
        <v>1038800</v>
      </c>
    </row>
    <row r="36" spans="1:5" ht="25.5" customHeight="1" x14ac:dyDescent="0.15">
      <c r="A36" s="4" t="s">
        <v>187</v>
      </c>
      <c r="B36" s="4" t="s">
        <v>188</v>
      </c>
      <c r="C36" s="71">
        <v>308800</v>
      </c>
      <c r="D36" s="71">
        <v>0</v>
      </c>
      <c r="E36" s="71">
        <v>308800</v>
      </c>
    </row>
    <row r="37" spans="1:5" ht="25.5" customHeight="1" x14ac:dyDescent="0.15">
      <c r="A37" s="4" t="s">
        <v>189</v>
      </c>
      <c r="B37" s="4" t="s">
        <v>190</v>
      </c>
      <c r="C37" s="71">
        <v>669500</v>
      </c>
      <c r="D37" s="71">
        <v>0</v>
      </c>
      <c r="E37" s="71">
        <v>669500</v>
      </c>
    </row>
    <row r="38" spans="1:5" ht="25.5" customHeight="1" x14ac:dyDescent="0.15">
      <c r="A38" s="4" t="s">
        <v>191</v>
      </c>
      <c r="B38" s="4" t="s">
        <v>192</v>
      </c>
      <c r="C38" s="71">
        <v>60500</v>
      </c>
      <c r="D38" s="71">
        <v>0</v>
      </c>
      <c r="E38" s="71">
        <v>60500</v>
      </c>
    </row>
    <row r="39" spans="1:5" ht="25.5" customHeight="1" x14ac:dyDescent="0.15">
      <c r="A39" s="4" t="s">
        <v>193</v>
      </c>
      <c r="B39" s="4" t="s">
        <v>194</v>
      </c>
      <c r="C39" s="71">
        <v>6668200</v>
      </c>
      <c r="D39" s="71">
        <v>0</v>
      </c>
      <c r="E39" s="71">
        <v>6668200</v>
      </c>
    </row>
    <row r="40" spans="1:5" ht="25.5" customHeight="1" x14ac:dyDescent="0.15">
      <c r="A40" s="4" t="s">
        <v>195</v>
      </c>
      <c r="B40" s="4" t="s">
        <v>194</v>
      </c>
      <c r="C40" s="71">
        <v>6668200</v>
      </c>
      <c r="D40" s="71">
        <v>0</v>
      </c>
      <c r="E40" s="71">
        <v>6668200</v>
      </c>
    </row>
    <row r="41" spans="1:5" ht="25.5" customHeight="1" x14ac:dyDescent="0.15">
      <c r="A41" s="4" t="s">
        <v>196</v>
      </c>
      <c r="B41" s="4" t="s">
        <v>16</v>
      </c>
      <c r="C41" s="71">
        <v>200000</v>
      </c>
      <c r="D41" s="71">
        <v>0</v>
      </c>
      <c r="E41" s="71">
        <v>200000</v>
      </c>
    </row>
    <row r="42" spans="1:5" ht="25.5" customHeight="1" x14ac:dyDescent="0.15">
      <c r="A42" s="4" t="s">
        <v>197</v>
      </c>
      <c r="B42" s="4" t="s">
        <v>198</v>
      </c>
      <c r="C42" s="71">
        <v>200000</v>
      </c>
      <c r="D42" s="71">
        <v>0</v>
      </c>
      <c r="E42" s="71">
        <v>200000</v>
      </c>
    </row>
    <row r="43" spans="1:5" ht="25.5" customHeight="1" x14ac:dyDescent="0.15">
      <c r="A43" s="4" t="s">
        <v>199</v>
      </c>
      <c r="B43" s="4" t="s">
        <v>200</v>
      </c>
      <c r="C43" s="71">
        <v>200000</v>
      </c>
      <c r="D43" s="71">
        <v>0</v>
      </c>
      <c r="E43" s="71">
        <v>200000</v>
      </c>
    </row>
    <row r="44" spans="1:5" ht="25.5" customHeight="1" x14ac:dyDescent="0.15">
      <c r="A44" s="4" t="s">
        <v>201</v>
      </c>
      <c r="B44" s="4" t="s">
        <v>202</v>
      </c>
      <c r="C44" s="71">
        <v>1925700</v>
      </c>
      <c r="D44" s="71">
        <v>0</v>
      </c>
      <c r="E44" s="71">
        <v>1925700</v>
      </c>
    </row>
    <row r="45" spans="1:5" ht="25.5" customHeight="1" x14ac:dyDescent="0.15">
      <c r="A45" s="4" t="s">
        <v>203</v>
      </c>
      <c r="B45" s="4" t="s">
        <v>204</v>
      </c>
      <c r="C45" s="71">
        <v>1925700</v>
      </c>
      <c r="D45" s="71">
        <v>0</v>
      </c>
      <c r="E45" s="71">
        <v>1925700</v>
      </c>
    </row>
    <row r="46" spans="1:5" ht="25.5" customHeight="1" x14ac:dyDescent="0.15">
      <c r="A46" s="4" t="s">
        <v>205</v>
      </c>
      <c r="B46" s="4" t="s">
        <v>206</v>
      </c>
      <c r="C46" s="71">
        <v>1077500</v>
      </c>
      <c r="D46" s="71">
        <v>0</v>
      </c>
      <c r="E46" s="71">
        <v>1077500</v>
      </c>
    </row>
    <row r="47" spans="1:5" ht="25.5" customHeight="1" x14ac:dyDescent="0.15">
      <c r="A47" s="4" t="s">
        <v>207</v>
      </c>
      <c r="B47" s="4" t="s">
        <v>208</v>
      </c>
      <c r="C47" s="71">
        <v>848200</v>
      </c>
      <c r="D47" s="71">
        <v>0</v>
      </c>
      <c r="E47" s="71">
        <v>848200</v>
      </c>
    </row>
    <row r="48" spans="1:5" ht="25.5" customHeight="1" x14ac:dyDescent="0.15">
      <c r="A48" s="4" t="s">
        <v>209</v>
      </c>
      <c r="B48" s="4" t="s">
        <v>20</v>
      </c>
      <c r="C48" s="71">
        <v>58364744.969999999</v>
      </c>
      <c r="D48" s="71">
        <v>7197158.8399999999</v>
      </c>
      <c r="E48" s="71">
        <v>51167586.130000003</v>
      </c>
    </row>
    <row r="49" spans="1:5" ht="25.5" customHeight="1" x14ac:dyDescent="0.15">
      <c r="A49" s="4" t="s">
        <v>210</v>
      </c>
      <c r="B49" s="4" t="s">
        <v>211</v>
      </c>
      <c r="C49" s="71">
        <v>19900</v>
      </c>
      <c r="D49" s="71">
        <v>0</v>
      </c>
      <c r="E49" s="71">
        <v>19900</v>
      </c>
    </row>
    <row r="50" spans="1:5" ht="25.5" customHeight="1" x14ac:dyDescent="0.15">
      <c r="A50" s="4" t="s">
        <v>212</v>
      </c>
      <c r="B50" s="4" t="s">
        <v>213</v>
      </c>
      <c r="C50" s="71">
        <v>19900</v>
      </c>
      <c r="D50" s="71">
        <v>0</v>
      </c>
      <c r="E50" s="71">
        <v>19900</v>
      </c>
    </row>
    <row r="51" spans="1:5" ht="25.5" customHeight="1" x14ac:dyDescent="0.15">
      <c r="A51" s="4" t="s">
        <v>214</v>
      </c>
      <c r="B51" s="4" t="s">
        <v>215</v>
      </c>
      <c r="C51" s="71">
        <v>25268936</v>
      </c>
      <c r="D51" s="71">
        <v>0</v>
      </c>
      <c r="E51" s="71">
        <v>25268936</v>
      </c>
    </row>
    <row r="52" spans="1:5" ht="25.5" customHeight="1" x14ac:dyDescent="0.15">
      <c r="A52" s="4" t="s">
        <v>216</v>
      </c>
      <c r="B52" s="4" t="s">
        <v>217</v>
      </c>
      <c r="C52" s="71">
        <v>25154848</v>
      </c>
      <c r="D52" s="71">
        <v>0</v>
      </c>
      <c r="E52" s="71">
        <v>25154848</v>
      </c>
    </row>
    <row r="53" spans="1:5" ht="25.5" customHeight="1" x14ac:dyDescent="0.15">
      <c r="A53" s="4" t="s">
        <v>218</v>
      </c>
      <c r="B53" s="4" t="s">
        <v>219</v>
      </c>
      <c r="C53" s="71">
        <v>114088</v>
      </c>
      <c r="D53" s="71">
        <v>0</v>
      </c>
      <c r="E53" s="71">
        <v>114088</v>
      </c>
    </row>
    <row r="54" spans="1:5" ht="25.5" customHeight="1" x14ac:dyDescent="0.15">
      <c r="A54" s="4" t="s">
        <v>220</v>
      </c>
      <c r="B54" s="4" t="s">
        <v>221</v>
      </c>
      <c r="C54" s="71">
        <v>13378087.119999999</v>
      </c>
      <c r="D54" s="71">
        <v>7197158.8399999999</v>
      </c>
      <c r="E54" s="71">
        <v>6180928.2800000003</v>
      </c>
    </row>
    <row r="55" spans="1:5" ht="25.5" customHeight="1" x14ac:dyDescent="0.15">
      <c r="A55" s="4" t="s">
        <v>222</v>
      </c>
      <c r="B55" s="4" t="s">
        <v>223</v>
      </c>
      <c r="C55" s="71">
        <v>1872378</v>
      </c>
      <c r="D55" s="71">
        <v>1627398</v>
      </c>
      <c r="E55" s="71">
        <v>244980</v>
      </c>
    </row>
    <row r="56" spans="1:5" ht="25.5" customHeight="1" x14ac:dyDescent="0.15">
      <c r="A56" s="4" t="s">
        <v>224</v>
      </c>
      <c r="B56" s="4" t="s">
        <v>225</v>
      </c>
      <c r="C56" s="71">
        <v>3400000</v>
      </c>
      <c r="D56" s="71">
        <v>0</v>
      </c>
      <c r="E56" s="71">
        <v>3400000</v>
      </c>
    </row>
    <row r="57" spans="1:5" ht="25.5" customHeight="1" x14ac:dyDescent="0.15">
      <c r="A57" s="4" t="s">
        <v>226</v>
      </c>
      <c r="B57" s="4" t="s">
        <v>227</v>
      </c>
      <c r="C57" s="71">
        <v>3978400.6</v>
      </c>
      <c r="D57" s="71">
        <v>3978400.6</v>
      </c>
      <c r="E57" s="71">
        <v>0</v>
      </c>
    </row>
    <row r="58" spans="1:5" ht="25.5" customHeight="1" x14ac:dyDescent="0.15">
      <c r="A58" s="4" t="s">
        <v>228</v>
      </c>
      <c r="B58" s="4" t="s">
        <v>229</v>
      </c>
      <c r="C58" s="71">
        <v>1591360.24</v>
      </c>
      <c r="D58" s="71">
        <v>1591360.24</v>
      </c>
      <c r="E58" s="71">
        <v>0</v>
      </c>
    </row>
    <row r="59" spans="1:5" ht="25.5" customHeight="1" x14ac:dyDescent="0.15">
      <c r="A59" s="4" t="s">
        <v>230</v>
      </c>
      <c r="B59" s="4" t="s">
        <v>231</v>
      </c>
      <c r="C59" s="71">
        <v>2535948.2799999998</v>
      </c>
      <c r="D59" s="71">
        <v>0</v>
      </c>
      <c r="E59" s="71">
        <v>2535948.2799999998</v>
      </c>
    </row>
    <row r="60" spans="1:5" ht="25.5" customHeight="1" x14ac:dyDescent="0.15">
      <c r="A60" s="4" t="s">
        <v>232</v>
      </c>
      <c r="B60" s="4" t="s">
        <v>233</v>
      </c>
      <c r="C60" s="71">
        <v>3566400</v>
      </c>
      <c r="D60" s="71">
        <v>0</v>
      </c>
      <c r="E60" s="71">
        <v>3566400</v>
      </c>
    </row>
    <row r="61" spans="1:5" ht="25.5" customHeight="1" x14ac:dyDescent="0.15">
      <c r="A61" s="4" t="s">
        <v>234</v>
      </c>
      <c r="B61" s="4" t="s">
        <v>235</v>
      </c>
      <c r="C61" s="71">
        <v>3566400</v>
      </c>
      <c r="D61" s="71">
        <v>0</v>
      </c>
      <c r="E61" s="71">
        <v>3566400</v>
      </c>
    </row>
    <row r="62" spans="1:5" ht="25.5" customHeight="1" x14ac:dyDescent="0.15">
      <c r="A62" s="4" t="s">
        <v>236</v>
      </c>
      <c r="B62" s="4" t="s">
        <v>237</v>
      </c>
      <c r="C62" s="71">
        <v>903868.25</v>
      </c>
      <c r="D62" s="71">
        <v>0</v>
      </c>
      <c r="E62" s="71">
        <v>903868.25</v>
      </c>
    </row>
    <row r="63" spans="1:5" ht="25.5" customHeight="1" x14ac:dyDescent="0.15">
      <c r="A63" s="4" t="s">
        <v>238</v>
      </c>
      <c r="B63" s="4" t="s">
        <v>239</v>
      </c>
      <c r="C63" s="71">
        <v>41556</v>
      </c>
      <c r="D63" s="71">
        <v>0</v>
      </c>
      <c r="E63" s="71">
        <v>41556</v>
      </c>
    </row>
    <row r="64" spans="1:5" ht="25.5" customHeight="1" x14ac:dyDescent="0.15">
      <c r="A64" s="4" t="s">
        <v>240</v>
      </c>
      <c r="B64" s="4" t="s">
        <v>241</v>
      </c>
      <c r="C64" s="71">
        <v>230000</v>
      </c>
      <c r="D64" s="71">
        <v>0</v>
      </c>
      <c r="E64" s="71">
        <v>230000</v>
      </c>
    </row>
    <row r="65" spans="1:5" ht="25.5" customHeight="1" x14ac:dyDescent="0.15">
      <c r="A65" s="4" t="s">
        <v>242</v>
      </c>
      <c r="B65" s="4" t="s">
        <v>243</v>
      </c>
      <c r="C65" s="71">
        <v>287280</v>
      </c>
      <c r="D65" s="71">
        <v>0</v>
      </c>
      <c r="E65" s="71">
        <v>287280</v>
      </c>
    </row>
    <row r="66" spans="1:5" ht="25.5" customHeight="1" x14ac:dyDescent="0.15">
      <c r="A66" s="4" t="s">
        <v>244</v>
      </c>
      <c r="B66" s="4" t="s">
        <v>245</v>
      </c>
      <c r="C66" s="71">
        <v>1800</v>
      </c>
      <c r="D66" s="71">
        <v>0</v>
      </c>
      <c r="E66" s="71">
        <v>1800</v>
      </c>
    </row>
    <row r="67" spans="1:5" ht="25.5" customHeight="1" x14ac:dyDescent="0.15">
      <c r="A67" s="4" t="s">
        <v>246</v>
      </c>
      <c r="B67" s="4" t="s">
        <v>247</v>
      </c>
      <c r="C67" s="71">
        <v>343232.25</v>
      </c>
      <c r="D67" s="71">
        <v>0</v>
      </c>
      <c r="E67" s="71">
        <v>343232.25</v>
      </c>
    </row>
    <row r="68" spans="1:5" ht="25.5" customHeight="1" x14ac:dyDescent="0.15">
      <c r="A68" s="4" t="s">
        <v>248</v>
      </c>
      <c r="B68" s="4" t="s">
        <v>249</v>
      </c>
      <c r="C68" s="71">
        <v>341447.6</v>
      </c>
      <c r="D68" s="71">
        <v>0</v>
      </c>
      <c r="E68" s="71">
        <v>341447.6</v>
      </c>
    </row>
    <row r="69" spans="1:5" ht="25.5" customHeight="1" x14ac:dyDescent="0.15">
      <c r="A69" s="4" t="s">
        <v>250</v>
      </c>
      <c r="B69" s="4" t="s">
        <v>251</v>
      </c>
      <c r="C69" s="71">
        <v>341447.6</v>
      </c>
      <c r="D69" s="71">
        <v>0</v>
      </c>
      <c r="E69" s="71">
        <v>341447.6</v>
      </c>
    </row>
    <row r="70" spans="1:5" ht="25.5" customHeight="1" x14ac:dyDescent="0.15">
      <c r="A70" s="4" t="s">
        <v>252</v>
      </c>
      <c r="B70" s="4" t="s">
        <v>253</v>
      </c>
      <c r="C70" s="71">
        <v>4072692</v>
      </c>
      <c r="D70" s="71">
        <v>0</v>
      </c>
      <c r="E70" s="71">
        <v>4072692</v>
      </c>
    </row>
    <row r="71" spans="1:5" ht="25.5" customHeight="1" x14ac:dyDescent="0.15">
      <c r="A71" s="4" t="s">
        <v>254</v>
      </c>
      <c r="B71" s="4" t="s">
        <v>255</v>
      </c>
      <c r="C71" s="71">
        <v>68640</v>
      </c>
      <c r="D71" s="71">
        <v>0</v>
      </c>
      <c r="E71" s="71">
        <v>68640</v>
      </c>
    </row>
    <row r="72" spans="1:5" ht="25.5" customHeight="1" x14ac:dyDescent="0.15">
      <c r="A72" s="4" t="s">
        <v>256</v>
      </c>
      <c r="B72" s="4" t="s">
        <v>257</v>
      </c>
      <c r="C72" s="71">
        <v>3979252</v>
      </c>
      <c r="D72" s="71">
        <v>0</v>
      </c>
      <c r="E72" s="71">
        <v>3979252</v>
      </c>
    </row>
    <row r="73" spans="1:5" ht="25.5" customHeight="1" x14ac:dyDescent="0.15">
      <c r="A73" s="4" t="s">
        <v>258</v>
      </c>
      <c r="B73" s="4" t="s">
        <v>259</v>
      </c>
      <c r="C73" s="71">
        <v>24800</v>
      </c>
      <c r="D73" s="71">
        <v>0</v>
      </c>
      <c r="E73" s="71">
        <v>24800</v>
      </c>
    </row>
    <row r="74" spans="1:5" ht="25.5" customHeight="1" x14ac:dyDescent="0.15">
      <c r="A74" s="4" t="s">
        <v>260</v>
      </c>
      <c r="B74" s="4" t="s">
        <v>261</v>
      </c>
      <c r="C74" s="71">
        <v>3560135</v>
      </c>
      <c r="D74" s="71">
        <v>0</v>
      </c>
      <c r="E74" s="71">
        <v>3560135</v>
      </c>
    </row>
    <row r="75" spans="1:5" ht="25.5" customHeight="1" x14ac:dyDescent="0.15">
      <c r="A75" s="4" t="s">
        <v>262</v>
      </c>
      <c r="B75" s="4" t="s">
        <v>263</v>
      </c>
      <c r="C75" s="71">
        <v>465560</v>
      </c>
      <c r="D75" s="71">
        <v>0</v>
      </c>
      <c r="E75" s="71">
        <v>465560</v>
      </c>
    </row>
    <row r="76" spans="1:5" ht="25.5" customHeight="1" x14ac:dyDescent="0.15">
      <c r="A76" s="4" t="s">
        <v>264</v>
      </c>
      <c r="B76" s="4" t="s">
        <v>265</v>
      </c>
      <c r="C76" s="71">
        <v>615200</v>
      </c>
      <c r="D76" s="71">
        <v>0</v>
      </c>
      <c r="E76" s="71">
        <v>615200</v>
      </c>
    </row>
    <row r="77" spans="1:5" ht="25.5" customHeight="1" x14ac:dyDescent="0.15">
      <c r="A77" s="4" t="s">
        <v>266</v>
      </c>
      <c r="B77" s="4" t="s">
        <v>267</v>
      </c>
      <c r="C77" s="71">
        <v>2300000</v>
      </c>
      <c r="D77" s="71">
        <v>0</v>
      </c>
      <c r="E77" s="71">
        <v>2300000</v>
      </c>
    </row>
    <row r="78" spans="1:5" ht="25.5" customHeight="1" x14ac:dyDescent="0.15">
      <c r="A78" s="4" t="s">
        <v>268</v>
      </c>
      <c r="B78" s="4" t="s">
        <v>269</v>
      </c>
      <c r="C78" s="71">
        <v>179375</v>
      </c>
      <c r="D78" s="71">
        <v>0</v>
      </c>
      <c r="E78" s="71">
        <v>179375</v>
      </c>
    </row>
    <row r="79" spans="1:5" ht="25.5" customHeight="1" x14ac:dyDescent="0.15">
      <c r="A79" s="4" t="s">
        <v>270</v>
      </c>
      <c r="B79" s="4" t="s">
        <v>271</v>
      </c>
      <c r="C79" s="71">
        <v>5000</v>
      </c>
      <c r="D79" s="71">
        <v>0</v>
      </c>
      <c r="E79" s="71">
        <v>5000</v>
      </c>
    </row>
    <row r="80" spans="1:5" ht="25.5" customHeight="1" x14ac:dyDescent="0.15">
      <c r="A80" s="4" t="s">
        <v>272</v>
      </c>
      <c r="B80" s="4" t="s">
        <v>273</v>
      </c>
      <c r="C80" s="71">
        <v>5000</v>
      </c>
      <c r="D80" s="71">
        <v>0</v>
      </c>
      <c r="E80" s="71">
        <v>5000</v>
      </c>
    </row>
    <row r="81" spans="1:5" ht="25.5" customHeight="1" x14ac:dyDescent="0.15">
      <c r="A81" s="4" t="s">
        <v>274</v>
      </c>
      <c r="B81" s="4" t="s">
        <v>275</v>
      </c>
      <c r="C81" s="71">
        <v>5160000</v>
      </c>
      <c r="D81" s="71">
        <v>0</v>
      </c>
      <c r="E81" s="71">
        <v>5160000</v>
      </c>
    </row>
    <row r="82" spans="1:5" ht="25.5" customHeight="1" x14ac:dyDescent="0.15">
      <c r="A82" s="4" t="s">
        <v>276</v>
      </c>
      <c r="B82" s="4" t="s">
        <v>277</v>
      </c>
      <c r="C82" s="71">
        <v>5160000</v>
      </c>
      <c r="D82" s="71">
        <v>0</v>
      </c>
      <c r="E82" s="71">
        <v>5160000</v>
      </c>
    </row>
    <row r="83" spans="1:5" ht="25.5" customHeight="1" x14ac:dyDescent="0.15">
      <c r="A83" s="4" t="s">
        <v>278</v>
      </c>
      <c r="B83" s="4" t="s">
        <v>279</v>
      </c>
      <c r="C83" s="71">
        <v>120000</v>
      </c>
      <c r="D83" s="71">
        <v>0</v>
      </c>
      <c r="E83" s="71">
        <v>120000</v>
      </c>
    </row>
    <row r="84" spans="1:5" ht="25.5" customHeight="1" x14ac:dyDescent="0.15">
      <c r="A84" s="4" t="s">
        <v>280</v>
      </c>
      <c r="B84" s="4" t="s">
        <v>281</v>
      </c>
      <c r="C84" s="71">
        <v>120000</v>
      </c>
      <c r="D84" s="71">
        <v>0</v>
      </c>
      <c r="E84" s="71">
        <v>120000</v>
      </c>
    </row>
    <row r="85" spans="1:5" ht="25.5" customHeight="1" x14ac:dyDescent="0.15">
      <c r="A85" s="4" t="s">
        <v>282</v>
      </c>
      <c r="B85" s="4" t="s">
        <v>283</v>
      </c>
      <c r="C85" s="71">
        <v>1108479</v>
      </c>
      <c r="D85" s="71">
        <v>0</v>
      </c>
      <c r="E85" s="71">
        <v>1108479</v>
      </c>
    </row>
    <row r="86" spans="1:5" ht="25.5" customHeight="1" x14ac:dyDescent="0.15">
      <c r="A86" s="4" t="s">
        <v>284</v>
      </c>
      <c r="B86" s="4" t="s">
        <v>285</v>
      </c>
      <c r="C86" s="71">
        <v>1108479</v>
      </c>
      <c r="D86" s="71">
        <v>0</v>
      </c>
      <c r="E86" s="71">
        <v>1108479</v>
      </c>
    </row>
    <row r="87" spans="1:5" ht="25.5" customHeight="1" x14ac:dyDescent="0.15">
      <c r="A87" s="4" t="s">
        <v>286</v>
      </c>
      <c r="B87" s="4" t="s">
        <v>287</v>
      </c>
      <c r="C87" s="71">
        <v>380000</v>
      </c>
      <c r="D87" s="71">
        <v>0</v>
      </c>
      <c r="E87" s="71">
        <v>380000</v>
      </c>
    </row>
    <row r="88" spans="1:5" ht="25.5" customHeight="1" x14ac:dyDescent="0.15">
      <c r="A88" s="4" t="s">
        <v>288</v>
      </c>
      <c r="B88" s="4" t="s">
        <v>289</v>
      </c>
      <c r="C88" s="71">
        <v>380000</v>
      </c>
      <c r="D88" s="71">
        <v>0</v>
      </c>
      <c r="E88" s="71">
        <v>380000</v>
      </c>
    </row>
    <row r="89" spans="1:5" ht="25.5" customHeight="1" x14ac:dyDescent="0.15">
      <c r="A89" s="4" t="s">
        <v>290</v>
      </c>
      <c r="B89" s="4" t="s">
        <v>291</v>
      </c>
      <c r="C89" s="71">
        <v>479800</v>
      </c>
      <c r="D89" s="71">
        <v>0</v>
      </c>
      <c r="E89" s="71">
        <v>479800</v>
      </c>
    </row>
    <row r="90" spans="1:5" ht="25.5" customHeight="1" x14ac:dyDescent="0.15">
      <c r="A90" s="4" t="s">
        <v>292</v>
      </c>
      <c r="B90" s="4" t="s">
        <v>291</v>
      </c>
      <c r="C90" s="71">
        <v>479800</v>
      </c>
      <c r="D90" s="71">
        <v>0</v>
      </c>
      <c r="E90" s="71">
        <v>479800</v>
      </c>
    </row>
    <row r="91" spans="1:5" ht="25.5" customHeight="1" x14ac:dyDescent="0.15">
      <c r="A91" s="4" t="s">
        <v>293</v>
      </c>
      <c r="B91" s="4" t="s">
        <v>294</v>
      </c>
      <c r="C91" s="71">
        <v>8429804.5899999999</v>
      </c>
      <c r="D91" s="71">
        <v>2945960.39</v>
      </c>
      <c r="E91" s="71">
        <v>5483844.2000000002</v>
      </c>
    </row>
    <row r="92" spans="1:5" ht="25.5" customHeight="1" x14ac:dyDescent="0.15">
      <c r="A92" s="4" t="s">
        <v>295</v>
      </c>
      <c r="B92" s="4" t="s">
        <v>296</v>
      </c>
      <c r="C92" s="71">
        <v>1218844.2</v>
      </c>
      <c r="D92" s="71">
        <v>0</v>
      </c>
      <c r="E92" s="71">
        <v>1218844.2</v>
      </c>
    </row>
    <row r="93" spans="1:5" ht="25.5" customHeight="1" x14ac:dyDescent="0.15">
      <c r="A93" s="4" t="s">
        <v>297</v>
      </c>
      <c r="B93" s="4" t="s">
        <v>298</v>
      </c>
      <c r="C93" s="71">
        <v>1218844.2</v>
      </c>
      <c r="D93" s="71">
        <v>0</v>
      </c>
      <c r="E93" s="71">
        <v>1218844.2</v>
      </c>
    </row>
    <row r="94" spans="1:5" ht="25.5" customHeight="1" x14ac:dyDescent="0.15">
      <c r="A94" s="4" t="s">
        <v>299</v>
      </c>
      <c r="B94" s="4" t="s">
        <v>300</v>
      </c>
      <c r="C94" s="71">
        <v>530000</v>
      </c>
      <c r="D94" s="71">
        <v>0</v>
      </c>
      <c r="E94" s="71">
        <v>530000</v>
      </c>
    </row>
    <row r="95" spans="1:5" ht="25.5" customHeight="1" x14ac:dyDescent="0.15">
      <c r="A95" s="4" t="s">
        <v>301</v>
      </c>
      <c r="B95" s="4" t="s">
        <v>302</v>
      </c>
      <c r="C95" s="71">
        <v>530000</v>
      </c>
      <c r="D95" s="71">
        <v>0</v>
      </c>
      <c r="E95" s="71">
        <v>530000</v>
      </c>
    </row>
    <row r="96" spans="1:5" ht="25.5" customHeight="1" x14ac:dyDescent="0.15">
      <c r="A96" s="4" t="s">
        <v>303</v>
      </c>
      <c r="B96" s="4" t="s">
        <v>304</v>
      </c>
      <c r="C96" s="71">
        <v>885000</v>
      </c>
      <c r="D96" s="71">
        <v>0</v>
      </c>
      <c r="E96" s="71">
        <v>885000</v>
      </c>
    </row>
    <row r="97" spans="1:5" ht="25.5" customHeight="1" x14ac:dyDescent="0.15">
      <c r="A97" s="4" t="s">
        <v>305</v>
      </c>
      <c r="B97" s="4" t="s">
        <v>306</v>
      </c>
      <c r="C97" s="71">
        <v>305000</v>
      </c>
      <c r="D97" s="71">
        <v>0</v>
      </c>
      <c r="E97" s="71">
        <v>305000</v>
      </c>
    </row>
    <row r="98" spans="1:5" ht="25.5" customHeight="1" x14ac:dyDescent="0.15">
      <c r="A98" s="4" t="s">
        <v>307</v>
      </c>
      <c r="B98" s="4" t="s">
        <v>308</v>
      </c>
      <c r="C98" s="71">
        <v>580000</v>
      </c>
      <c r="D98" s="71">
        <v>0</v>
      </c>
      <c r="E98" s="71">
        <v>580000</v>
      </c>
    </row>
    <row r="99" spans="1:5" ht="25.5" customHeight="1" x14ac:dyDescent="0.15">
      <c r="A99" s="4" t="s">
        <v>309</v>
      </c>
      <c r="B99" s="4" t="s">
        <v>310</v>
      </c>
      <c r="C99" s="71">
        <v>2945960.39</v>
      </c>
      <c r="D99" s="71">
        <v>2945960.39</v>
      </c>
      <c r="E99" s="71">
        <v>0</v>
      </c>
    </row>
    <row r="100" spans="1:5" ht="25.5" customHeight="1" x14ac:dyDescent="0.15">
      <c r="A100" s="4" t="s">
        <v>311</v>
      </c>
      <c r="B100" s="4" t="s">
        <v>312</v>
      </c>
      <c r="C100" s="71">
        <v>2585960.39</v>
      </c>
      <c r="D100" s="71">
        <v>2585960.39</v>
      </c>
      <c r="E100" s="71">
        <v>0</v>
      </c>
    </row>
    <row r="101" spans="1:5" ht="25.5" customHeight="1" x14ac:dyDescent="0.15">
      <c r="A101" s="4" t="s">
        <v>313</v>
      </c>
      <c r="B101" s="4" t="s">
        <v>314</v>
      </c>
      <c r="C101" s="71">
        <v>360000</v>
      </c>
      <c r="D101" s="71">
        <v>360000</v>
      </c>
      <c r="E101" s="71">
        <v>0</v>
      </c>
    </row>
    <row r="102" spans="1:5" ht="25.5" customHeight="1" x14ac:dyDescent="0.15">
      <c r="A102" s="4" t="s">
        <v>315</v>
      </c>
      <c r="B102" s="4" t="s">
        <v>316</v>
      </c>
      <c r="C102" s="71">
        <v>2800000</v>
      </c>
      <c r="D102" s="71">
        <v>0</v>
      </c>
      <c r="E102" s="71">
        <v>2800000</v>
      </c>
    </row>
    <row r="103" spans="1:5" ht="25.5" customHeight="1" x14ac:dyDescent="0.15">
      <c r="A103" s="4" t="s">
        <v>317</v>
      </c>
      <c r="B103" s="4" t="s">
        <v>318</v>
      </c>
      <c r="C103" s="71">
        <v>1300000</v>
      </c>
      <c r="D103" s="71">
        <v>0</v>
      </c>
      <c r="E103" s="71">
        <v>1300000</v>
      </c>
    </row>
    <row r="104" spans="1:5" ht="25.5" customHeight="1" x14ac:dyDescent="0.15">
      <c r="A104" s="4" t="s">
        <v>319</v>
      </c>
      <c r="B104" s="4" t="s">
        <v>320</v>
      </c>
      <c r="C104" s="71">
        <v>1500000</v>
      </c>
      <c r="D104" s="71">
        <v>0</v>
      </c>
      <c r="E104" s="71">
        <v>1500000</v>
      </c>
    </row>
    <row r="105" spans="1:5" ht="25.5" customHeight="1" x14ac:dyDescent="0.15">
      <c r="A105" s="4" t="s">
        <v>321</v>
      </c>
      <c r="B105" s="4" t="s">
        <v>322</v>
      </c>
      <c r="C105" s="71">
        <v>50000</v>
      </c>
      <c r="D105" s="71">
        <v>0</v>
      </c>
      <c r="E105" s="71">
        <v>50000</v>
      </c>
    </row>
    <row r="106" spans="1:5" ht="25.5" customHeight="1" x14ac:dyDescent="0.15">
      <c r="A106" s="4" t="s">
        <v>323</v>
      </c>
      <c r="B106" s="4" t="s">
        <v>324</v>
      </c>
      <c r="C106" s="71">
        <v>50000</v>
      </c>
      <c r="D106" s="71">
        <v>0</v>
      </c>
      <c r="E106" s="71">
        <v>50000</v>
      </c>
    </row>
    <row r="107" spans="1:5" ht="25.5" customHeight="1" x14ac:dyDescent="0.15">
      <c r="A107" s="4" t="s">
        <v>325</v>
      </c>
      <c r="B107" s="4" t="s">
        <v>27</v>
      </c>
      <c r="C107" s="71">
        <v>44863371.600000001</v>
      </c>
      <c r="D107" s="71">
        <v>0</v>
      </c>
      <c r="E107" s="71">
        <v>44863371.600000001</v>
      </c>
    </row>
    <row r="108" spans="1:5" ht="25.5" customHeight="1" x14ac:dyDescent="0.15">
      <c r="A108" s="4" t="s">
        <v>326</v>
      </c>
      <c r="B108" s="4" t="s">
        <v>327</v>
      </c>
      <c r="C108" s="71">
        <v>5143991.5999999996</v>
      </c>
      <c r="D108" s="71">
        <v>0</v>
      </c>
      <c r="E108" s="71">
        <v>5143991.5999999996</v>
      </c>
    </row>
    <row r="109" spans="1:5" ht="25.5" customHeight="1" x14ac:dyDescent="0.15">
      <c r="A109" s="4" t="s">
        <v>328</v>
      </c>
      <c r="B109" s="4" t="s">
        <v>329</v>
      </c>
      <c r="C109" s="71">
        <v>832611.6</v>
      </c>
      <c r="D109" s="71">
        <v>0</v>
      </c>
      <c r="E109" s="71">
        <v>832611.6</v>
      </c>
    </row>
    <row r="110" spans="1:5" ht="25.5" customHeight="1" x14ac:dyDescent="0.15">
      <c r="A110" s="4" t="s">
        <v>330</v>
      </c>
      <c r="B110" s="4" t="s">
        <v>331</v>
      </c>
      <c r="C110" s="71">
        <v>4311380</v>
      </c>
      <c r="D110" s="71">
        <v>0</v>
      </c>
      <c r="E110" s="67">
        <v>4311380</v>
      </c>
    </row>
    <row r="111" spans="1:5" ht="25.5" customHeight="1" x14ac:dyDescent="0.15">
      <c r="A111" s="4" t="s">
        <v>332</v>
      </c>
      <c r="B111" s="4" t="s">
        <v>333</v>
      </c>
      <c r="C111" s="67">
        <v>36483380</v>
      </c>
      <c r="D111" s="67">
        <v>0</v>
      </c>
      <c r="E111" s="67">
        <v>36483380</v>
      </c>
    </row>
    <row r="112" spans="1:5" ht="25.5" customHeight="1" x14ac:dyDescent="0.15">
      <c r="A112" s="4" t="s">
        <v>334</v>
      </c>
      <c r="B112" s="4" t="s">
        <v>333</v>
      </c>
      <c r="C112" s="67">
        <v>36483380</v>
      </c>
      <c r="D112" s="67">
        <v>0</v>
      </c>
      <c r="E112" s="67">
        <v>36483380</v>
      </c>
    </row>
    <row r="113" spans="1:5" ht="25.5" customHeight="1" x14ac:dyDescent="0.15">
      <c r="A113" s="4" t="s">
        <v>335</v>
      </c>
      <c r="B113" s="4" t="s">
        <v>336</v>
      </c>
      <c r="C113" s="67">
        <v>3236000</v>
      </c>
      <c r="D113" s="67">
        <v>0</v>
      </c>
      <c r="E113" s="67">
        <v>3236000</v>
      </c>
    </row>
    <row r="114" spans="1:5" ht="25.5" customHeight="1" x14ac:dyDescent="0.15">
      <c r="A114" s="4" t="s">
        <v>337</v>
      </c>
      <c r="B114" s="4" t="s">
        <v>336</v>
      </c>
      <c r="C114" s="67">
        <v>3236000</v>
      </c>
      <c r="D114" s="67">
        <v>0</v>
      </c>
      <c r="E114" s="67">
        <v>3236000</v>
      </c>
    </row>
    <row r="115" spans="1:5" ht="25.5" customHeight="1" x14ac:dyDescent="0.15">
      <c r="A115" s="4" t="s">
        <v>338</v>
      </c>
      <c r="B115" s="4" t="s">
        <v>129</v>
      </c>
      <c r="C115" s="67">
        <v>5440164.3600000003</v>
      </c>
      <c r="D115" s="67">
        <v>5440164.3600000003</v>
      </c>
      <c r="E115" s="67">
        <v>0</v>
      </c>
    </row>
    <row r="116" spans="1:5" ht="25.5" customHeight="1" x14ac:dyDescent="0.15">
      <c r="A116" s="4" t="s">
        <v>339</v>
      </c>
      <c r="B116" s="4" t="s">
        <v>340</v>
      </c>
      <c r="C116" s="67">
        <v>5440164.3600000003</v>
      </c>
      <c r="D116" s="67">
        <v>5440164.3600000003</v>
      </c>
      <c r="E116" s="67">
        <v>0</v>
      </c>
    </row>
    <row r="117" spans="1:5" ht="25.5" customHeight="1" x14ac:dyDescent="0.15">
      <c r="A117" s="4" t="s">
        <v>341</v>
      </c>
      <c r="B117" s="4" t="s">
        <v>342</v>
      </c>
      <c r="C117" s="67">
        <v>3121440.36</v>
      </c>
      <c r="D117" s="67">
        <v>3121440.36</v>
      </c>
      <c r="E117" s="67">
        <v>0</v>
      </c>
    </row>
    <row r="118" spans="1:5" ht="25.5" customHeight="1" x14ac:dyDescent="0.15">
      <c r="A118" s="4" t="s">
        <v>343</v>
      </c>
      <c r="B118" s="4" t="s">
        <v>344</v>
      </c>
      <c r="C118" s="67">
        <v>2318724</v>
      </c>
      <c r="D118" s="67">
        <v>2318724</v>
      </c>
      <c r="E118" s="67">
        <v>0</v>
      </c>
    </row>
    <row r="119" spans="1:5" ht="25.5" customHeight="1" x14ac:dyDescent="0.15">
      <c r="A119" s="20"/>
      <c r="B119" s="22" t="s">
        <v>75</v>
      </c>
      <c r="C119" s="21">
        <v>188918722.37</v>
      </c>
      <c r="D119" s="21">
        <v>47671581.759999998</v>
      </c>
      <c r="E119" s="72">
        <v>141247140.61000001</v>
      </c>
    </row>
  </sheetData>
  <mergeCells count="1">
    <mergeCell ref="A2:E2"/>
  </mergeCells>
  <phoneticPr fontId="1" type="noConversion"/>
  <pageMargins left="0.7" right="0.7" top="0.75" bottom="0.75" header="0.3" footer="0.3"/>
  <pageSetup paperSize="9" scale="9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workbookViewId="0">
      <selection activeCell="G36" sqref="G36"/>
    </sheetView>
  </sheetViews>
  <sheetFormatPr defaultRowHeight="13.5" x14ac:dyDescent="0.15"/>
  <cols>
    <col min="1" max="1" width="16" customWidth="1"/>
    <col min="2" max="2" width="36.375" customWidth="1"/>
    <col min="3" max="3" width="20.75" customWidth="1"/>
    <col min="4" max="4" width="20.25" customWidth="1"/>
    <col min="5" max="5" width="15.625" customWidth="1"/>
    <col min="6" max="6" width="16.5" customWidth="1"/>
    <col min="7" max="7" width="14.25" customWidth="1"/>
  </cols>
  <sheetData>
    <row r="1" spans="1:7" ht="21" customHeight="1" x14ac:dyDescent="0.15">
      <c r="A1" s="49" t="s">
        <v>110</v>
      </c>
    </row>
    <row r="2" spans="1:7" ht="20.25" x14ac:dyDescent="0.15">
      <c r="A2" s="96" t="s">
        <v>91</v>
      </c>
      <c r="B2" s="96"/>
      <c r="C2" s="96"/>
      <c r="D2" s="96"/>
      <c r="E2" s="96"/>
      <c r="F2" s="96"/>
      <c r="G2" s="96"/>
    </row>
    <row r="3" spans="1:7" x14ac:dyDescent="0.15">
      <c r="F3" s="15" t="s">
        <v>92</v>
      </c>
    </row>
    <row r="4" spans="1:7" ht="23.25" customHeight="1" x14ac:dyDescent="0.15">
      <c r="A4" s="9" t="s">
        <v>83</v>
      </c>
      <c r="B4" s="9" t="s">
        <v>84</v>
      </c>
      <c r="C4" s="9" t="s">
        <v>81</v>
      </c>
      <c r="D4" s="9" t="s">
        <v>82</v>
      </c>
      <c r="E4" s="9" t="s">
        <v>73</v>
      </c>
      <c r="F4" s="9" t="s">
        <v>89</v>
      </c>
      <c r="G4" s="9" t="s">
        <v>90</v>
      </c>
    </row>
    <row r="5" spans="1:7" ht="21" customHeight="1" x14ac:dyDescent="0.15">
      <c r="A5" s="47">
        <v>501</v>
      </c>
      <c r="B5" s="14" t="s">
        <v>362</v>
      </c>
      <c r="C5" s="14">
        <v>301</v>
      </c>
      <c r="D5" s="14" t="s">
        <v>86</v>
      </c>
      <c r="E5" s="73">
        <f>F5+G5</f>
        <v>39189688.619999997</v>
      </c>
      <c r="F5" s="74">
        <f>F6+F7+F8+F9+F10+F11+F12+F13</f>
        <v>39189688.619999997</v>
      </c>
      <c r="G5" s="74">
        <v>0</v>
      </c>
    </row>
    <row r="6" spans="1:7" ht="21" customHeight="1" x14ac:dyDescent="0.15">
      <c r="A6" s="47">
        <v>50101</v>
      </c>
      <c r="B6" s="14" t="s">
        <v>364</v>
      </c>
      <c r="C6" s="14">
        <v>30101</v>
      </c>
      <c r="D6" s="14" t="s">
        <v>87</v>
      </c>
      <c r="E6" s="73">
        <f t="shared" ref="E6:E36" si="0">F6+G6</f>
        <v>5516556</v>
      </c>
      <c r="F6" s="74">
        <v>5516556</v>
      </c>
      <c r="G6" s="74">
        <v>0</v>
      </c>
    </row>
    <row r="7" spans="1:7" ht="21" customHeight="1" x14ac:dyDescent="0.15">
      <c r="A7" s="47">
        <v>50101</v>
      </c>
      <c r="B7" s="14" t="s">
        <v>365</v>
      </c>
      <c r="C7" s="14">
        <v>30102</v>
      </c>
      <c r="D7" s="14" t="s">
        <v>88</v>
      </c>
      <c r="E7" s="73">
        <f t="shared" si="0"/>
        <v>15058124</v>
      </c>
      <c r="F7" s="74">
        <v>15058124</v>
      </c>
      <c r="G7" s="74">
        <v>0</v>
      </c>
    </row>
    <row r="8" spans="1:7" ht="24" customHeight="1" x14ac:dyDescent="0.15">
      <c r="A8" s="47">
        <v>50101</v>
      </c>
      <c r="B8" s="14" t="s">
        <v>365</v>
      </c>
      <c r="C8" s="2" t="s">
        <v>366</v>
      </c>
      <c r="D8" s="2" t="s">
        <v>367</v>
      </c>
      <c r="E8" s="73">
        <f t="shared" si="0"/>
        <v>6113660</v>
      </c>
      <c r="F8" s="74">
        <v>6113660</v>
      </c>
      <c r="G8" s="74">
        <v>0</v>
      </c>
    </row>
    <row r="9" spans="1:7" ht="24" customHeight="1" x14ac:dyDescent="0.15">
      <c r="A9" s="2" t="s">
        <v>368</v>
      </c>
      <c r="B9" s="2" t="s">
        <v>369</v>
      </c>
      <c r="C9" s="2" t="s">
        <v>370</v>
      </c>
      <c r="D9" s="2" t="s">
        <v>373</v>
      </c>
      <c r="E9" s="73">
        <f t="shared" si="0"/>
        <v>3978400.6</v>
      </c>
      <c r="F9" s="74">
        <v>3978400.6</v>
      </c>
      <c r="G9" s="74">
        <v>0</v>
      </c>
    </row>
    <row r="10" spans="1:7" ht="24" customHeight="1" x14ac:dyDescent="0.15">
      <c r="A10" s="2" t="s">
        <v>368</v>
      </c>
      <c r="B10" s="2" t="s">
        <v>369</v>
      </c>
      <c r="C10" s="2" t="s">
        <v>371</v>
      </c>
      <c r="D10" s="2" t="s">
        <v>374</v>
      </c>
      <c r="E10" s="73">
        <f t="shared" si="0"/>
        <v>1591360.24</v>
      </c>
      <c r="F10" s="74">
        <v>1591360.24</v>
      </c>
      <c r="G10" s="74">
        <v>0</v>
      </c>
    </row>
    <row r="11" spans="1:7" ht="24" customHeight="1" x14ac:dyDescent="0.15">
      <c r="A11" s="2" t="s">
        <v>368</v>
      </c>
      <c r="B11" s="2" t="s">
        <v>369</v>
      </c>
      <c r="C11" s="2" t="s">
        <v>372</v>
      </c>
      <c r="D11" s="2" t="s">
        <v>375</v>
      </c>
      <c r="E11" s="73">
        <f t="shared" si="0"/>
        <v>3334880.42</v>
      </c>
      <c r="F11" s="74">
        <v>3334880.42</v>
      </c>
      <c r="G11" s="74">
        <v>0</v>
      </c>
    </row>
    <row r="12" spans="1:7" ht="24" customHeight="1" x14ac:dyDescent="0.15">
      <c r="A12" s="2" t="s">
        <v>376</v>
      </c>
      <c r="B12" s="2" t="s">
        <v>342</v>
      </c>
      <c r="C12" s="2" t="s">
        <v>377</v>
      </c>
      <c r="D12" s="2" t="s">
        <v>342</v>
      </c>
      <c r="E12" s="73">
        <f t="shared" si="0"/>
        <v>3121440.36</v>
      </c>
      <c r="F12" s="74">
        <v>3121440.36</v>
      </c>
      <c r="G12" s="74">
        <v>0</v>
      </c>
    </row>
    <row r="13" spans="1:7" ht="24" customHeight="1" x14ac:dyDescent="0.15">
      <c r="A13" s="2" t="s">
        <v>378</v>
      </c>
      <c r="B13" s="2" t="s">
        <v>379</v>
      </c>
      <c r="C13" s="2" t="s">
        <v>380</v>
      </c>
      <c r="D13" s="2" t="s">
        <v>379</v>
      </c>
      <c r="E13" s="73">
        <f t="shared" si="0"/>
        <v>475267</v>
      </c>
      <c r="F13" s="74">
        <v>475267</v>
      </c>
      <c r="G13" s="74">
        <v>0</v>
      </c>
    </row>
    <row r="14" spans="1:7" ht="24" customHeight="1" x14ac:dyDescent="0.15">
      <c r="A14" s="2">
        <v>502</v>
      </c>
      <c r="B14" s="2" t="s">
        <v>381</v>
      </c>
      <c r="C14" s="2">
        <v>302</v>
      </c>
      <c r="D14" s="2" t="s">
        <v>382</v>
      </c>
      <c r="E14" s="73">
        <f t="shared" si="0"/>
        <v>6207145.1399999997</v>
      </c>
      <c r="F14" s="74">
        <f>F15+F16+F17+F18+F19+F20+F21+F22+F23+F24++F25+F26+F27+F28+F29</f>
        <v>1164240</v>
      </c>
      <c r="G14" s="74">
        <f>G15+G16+G17+G18+G19+G20+G21+G22+G23+G24+G25+G26+G27+G28+G29</f>
        <v>5042905.1399999997</v>
      </c>
    </row>
    <row r="15" spans="1:7" ht="24" customHeight="1" x14ac:dyDescent="0.15">
      <c r="A15" s="2" t="s">
        <v>383</v>
      </c>
      <c r="B15" s="2" t="s">
        <v>384</v>
      </c>
      <c r="C15" s="2" t="s">
        <v>385</v>
      </c>
      <c r="D15" s="2" t="s">
        <v>386</v>
      </c>
      <c r="E15" s="73">
        <f t="shared" si="0"/>
        <v>558000</v>
      </c>
      <c r="F15" s="74">
        <v>0</v>
      </c>
      <c r="G15" s="74">
        <v>558000</v>
      </c>
    </row>
    <row r="16" spans="1:7" ht="24" customHeight="1" x14ac:dyDescent="0.15">
      <c r="A16" s="2" t="s">
        <v>383</v>
      </c>
      <c r="B16" s="2" t="s">
        <v>384</v>
      </c>
      <c r="C16" s="2" t="s">
        <v>387</v>
      </c>
      <c r="D16" s="2" t="s">
        <v>388</v>
      </c>
      <c r="E16" s="73">
        <f t="shared" si="0"/>
        <v>93000</v>
      </c>
      <c r="F16" s="74">
        <v>0</v>
      </c>
      <c r="G16" s="74">
        <v>93000</v>
      </c>
    </row>
    <row r="17" spans="1:7" ht="24" customHeight="1" x14ac:dyDescent="0.15">
      <c r="A17" s="2" t="s">
        <v>383</v>
      </c>
      <c r="B17" s="2" t="s">
        <v>384</v>
      </c>
      <c r="C17" s="2" t="s">
        <v>389</v>
      </c>
      <c r="D17" s="2" t="s">
        <v>390</v>
      </c>
      <c r="E17" s="73">
        <f t="shared" si="0"/>
        <v>627750</v>
      </c>
      <c r="F17" s="74">
        <v>0</v>
      </c>
      <c r="G17" s="74">
        <v>627750</v>
      </c>
    </row>
    <row r="18" spans="1:7" ht="24" customHeight="1" x14ac:dyDescent="0.15">
      <c r="A18" s="2" t="s">
        <v>383</v>
      </c>
      <c r="B18" s="2" t="s">
        <v>384</v>
      </c>
      <c r="C18" s="2" t="s">
        <v>391</v>
      </c>
      <c r="D18" s="2" t="s">
        <v>392</v>
      </c>
      <c r="E18" s="73">
        <f t="shared" si="0"/>
        <v>156000</v>
      </c>
      <c r="F18" s="74">
        <v>0</v>
      </c>
      <c r="G18" s="74">
        <v>156000</v>
      </c>
    </row>
    <row r="19" spans="1:7" ht="24" customHeight="1" x14ac:dyDescent="0.15">
      <c r="A19" s="2" t="s">
        <v>383</v>
      </c>
      <c r="B19" s="2" t="s">
        <v>384</v>
      </c>
      <c r="C19" s="2" t="s">
        <v>393</v>
      </c>
      <c r="D19" s="2" t="s">
        <v>394</v>
      </c>
      <c r="E19" s="73">
        <f t="shared" si="0"/>
        <v>402104.86</v>
      </c>
      <c r="F19" s="74">
        <v>0</v>
      </c>
      <c r="G19" s="74">
        <v>402104.86</v>
      </c>
    </row>
    <row r="20" spans="1:7" ht="24" customHeight="1" x14ac:dyDescent="0.15">
      <c r="A20" s="2" t="s">
        <v>383</v>
      </c>
      <c r="B20" s="2" t="s">
        <v>384</v>
      </c>
      <c r="C20" s="2" t="s">
        <v>395</v>
      </c>
      <c r="D20" s="2" t="s">
        <v>396</v>
      </c>
      <c r="E20" s="73">
        <f t="shared" si="0"/>
        <v>117800</v>
      </c>
      <c r="F20" s="74">
        <v>0</v>
      </c>
      <c r="G20" s="74">
        <v>117800</v>
      </c>
    </row>
    <row r="21" spans="1:7" ht="24" customHeight="1" x14ac:dyDescent="0.15">
      <c r="A21" s="2" t="s">
        <v>383</v>
      </c>
      <c r="B21" s="2" t="s">
        <v>384</v>
      </c>
      <c r="C21" s="2" t="s">
        <v>397</v>
      </c>
      <c r="D21" s="2" t="s">
        <v>398</v>
      </c>
      <c r="E21" s="73">
        <f t="shared" si="0"/>
        <v>352079.52</v>
      </c>
      <c r="F21" s="74">
        <v>0</v>
      </c>
      <c r="G21" s="74">
        <v>352079.52</v>
      </c>
    </row>
    <row r="22" spans="1:7" ht="24" customHeight="1" x14ac:dyDescent="0.15">
      <c r="A22" s="2" t="s">
        <v>383</v>
      </c>
      <c r="B22" s="2" t="s">
        <v>384</v>
      </c>
      <c r="C22" s="2" t="s">
        <v>399</v>
      </c>
      <c r="D22" s="2" t="s">
        <v>400</v>
      </c>
      <c r="E22" s="73">
        <f t="shared" si="0"/>
        <v>524520</v>
      </c>
      <c r="F22" s="74">
        <v>0</v>
      </c>
      <c r="G22" s="74">
        <v>524520</v>
      </c>
    </row>
    <row r="23" spans="1:7" ht="24" customHeight="1" x14ac:dyDescent="0.15">
      <c r="A23" s="2" t="s">
        <v>383</v>
      </c>
      <c r="B23" s="2" t="s">
        <v>384</v>
      </c>
      <c r="C23" s="2" t="s">
        <v>401</v>
      </c>
      <c r="D23" s="2" t="s">
        <v>402</v>
      </c>
      <c r="E23" s="73">
        <f t="shared" si="0"/>
        <v>1164240</v>
      </c>
      <c r="F23" s="74">
        <v>1164240</v>
      </c>
      <c r="G23" s="74">
        <v>0</v>
      </c>
    </row>
    <row r="24" spans="1:7" ht="24" customHeight="1" x14ac:dyDescent="0.15">
      <c r="A24" s="2" t="s">
        <v>403</v>
      </c>
      <c r="B24" s="2" t="s">
        <v>409</v>
      </c>
      <c r="C24" s="2" t="s">
        <v>410</v>
      </c>
      <c r="D24" s="2" t="s">
        <v>409</v>
      </c>
      <c r="E24" s="73">
        <f t="shared" si="0"/>
        <v>46500</v>
      </c>
      <c r="F24" s="74">
        <v>0</v>
      </c>
      <c r="G24" s="74">
        <v>46500</v>
      </c>
    </row>
    <row r="25" spans="1:7" ht="24" customHeight="1" x14ac:dyDescent="0.15">
      <c r="A25" s="2" t="s">
        <v>404</v>
      </c>
      <c r="B25" s="2" t="s">
        <v>411</v>
      </c>
      <c r="C25" s="14" t="s">
        <v>412</v>
      </c>
      <c r="D25" s="14" t="s">
        <v>411</v>
      </c>
      <c r="E25" s="73">
        <f t="shared" si="0"/>
        <v>158100</v>
      </c>
      <c r="F25" s="74">
        <v>0</v>
      </c>
      <c r="G25" s="74">
        <v>158100</v>
      </c>
    </row>
    <row r="26" spans="1:7" ht="24" customHeight="1" x14ac:dyDescent="0.15">
      <c r="A26" s="2" t="s">
        <v>406</v>
      </c>
      <c r="B26" s="2" t="s">
        <v>413</v>
      </c>
      <c r="C26" s="14" t="s">
        <v>414</v>
      </c>
      <c r="D26" s="14" t="s">
        <v>413</v>
      </c>
      <c r="E26" s="73">
        <f>F26+G26</f>
        <v>22601.119999999999</v>
      </c>
      <c r="F26" s="74">
        <v>0</v>
      </c>
      <c r="G26" s="74">
        <v>22601.119999999999</v>
      </c>
    </row>
    <row r="27" spans="1:7" ht="24" customHeight="1" x14ac:dyDescent="0.15">
      <c r="A27" s="2" t="s">
        <v>407</v>
      </c>
      <c r="B27" s="2" t="s">
        <v>415</v>
      </c>
      <c r="C27" s="14" t="s">
        <v>416</v>
      </c>
      <c r="D27" s="14" t="s">
        <v>415</v>
      </c>
      <c r="E27" s="73">
        <f t="shared" si="0"/>
        <v>24500</v>
      </c>
      <c r="F27" s="74">
        <v>0</v>
      </c>
      <c r="G27" s="74">
        <v>24500</v>
      </c>
    </row>
    <row r="28" spans="1:7" ht="24" customHeight="1" x14ac:dyDescent="0.15">
      <c r="A28" s="2" t="s">
        <v>408</v>
      </c>
      <c r="B28" s="2" t="s">
        <v>417</v>
      </c>
      <c r="C28" s="14" t="s">
        <v>418</v>
      </c>
      <c r="D28" s="14" t="s">
        <v>417</v>
      </c>
      <c r="E28" s="73">
        <f t="shared" si="0"/>
        <v>31000</v>
      </c>
      <c r="F28" s="74">
        <v>0</v>
      </c>
      <c r="G28" s="74">
        <v>31000</v>
      </c>
    </row>
    <row r="29" spans="1:7" ht="24" customHeight="1" x14ac:dyDescent="0.15">
      <c r="A29" s="2" t="s">
        <v>419</v>
      </c>
      <c r="B29" s="2" t="s">
        <v>420</v>
      </c>
      <c r="C29" s="14" t="s">
        <v>421</v>
      </c>
      <c r="D29" s="14" t="s">
        <v>420</v>
      </c>
      <c r="E29" s="73">
        <f t="shared" si="0"/>
        <v>1928949.64</v>
      </c>
      <c r="F29" s="74">
        <v>0</v>
      </c>
      <c r="G29" s="74">
        <v>1928949.64</v>
      </c>
    </row>
    <row r="30" spans="1:7" ht="24" customHeight="1" x14ac:dyDescent="0.15">
      <c r="A30" s="2">
        <v>509</v>
      </c>
      <c r="B30" s="2" t="s">
        <v>422</v>
      </c>
      <c r="C30" s="14">
        <v>303</v>
      </c>
      <c r="D30" s="14" t="s">
        <v>422</v>
      </c>
      <c r="E30" s="73">
        <f t="shared" si="0"/>
        <v>2274748</v>
      </c>
      <c r="F30" s="74">
        <f>F31+F32+F33+F34+F35</f>
        <v>2274748</v>
      </c>
      <c r="G30" s="74">
        <f>G31+G32+G33+G34+G35</f>
        <v>0</v>
      </c>
    </row>
    <row r="31" spans="1:7" ht="24" customHeight="1" x14ac:dyDescent="0.15">
      <c r="A31" s="2" t="s">
        <v>423</v>
      </c>
      <c r="B31" s="2" t="s">
        <v>424</v>
      </c>
      <c r="C31" s="14" t="s">
        <v>425</v>
      </c>
      <c r="D31" s="14" t="s">
        <v>426</v>
      </c>
      <c r="E31" s="73">
        <f t="shared" si="0"/>
        <v>2280</v>
      </c>
      <c r="F31" s="74">
        <v>2280</v>
      </c>
      <c r="G31" s="74">
        <v>0</v>
      </c>
    </row>
    <row r="32" spans="1:7" ht="24" customHeight="1" x14ac:dyDescent="0.15">
      <c r="A32" s="2" t="s">
        <v>423</v>
      </c>
      <c r="B32" s="2" t="s">
        <v>424</v>
      </c>
      <c r="C32" s="14" t="s">
        <v>427</v>
      </c>
      <c r="D32" s="14" t="s">
        <v>428</v>
      </c>
      <c r="E32" s="73">
        <f t="shared" si="0"/>
        <v>6010</v>
      </c>
      <c r="F32" s="74">
        <v>6010</v>
      </c>
      <c r="G32" s="74">
        <v>0</v>
      </c>
    </row>
    <row r="33" spans="1:7" ht="24" customHeight="1" x14ac:dyDescent="0.15">
      <c r="A33" s="2" t="s">
        <v>429</v>
      </c>
      <c r="B33" s="2" t="s">
        <v>430</v>
      </c>
      <c r="C33" s="14" t="s">
        <v>431</v>
      </c>
      <c r="D33" s="14" t="s">
        <v>432</v>
      </c>
      <c r="E33" s="73">
        <f t="shared" si="0"/>
        <v>569938</v>
      </c>
      <c r="F33" s="74">
        <v>569938</v>
      </c>
      <c r="G33" s="74">
        <v>0</v>
      </c>
    </row>
    <row r="34" spans="1:7" ht="24" customHeight="1" x14ac:dyDescent="0.15">
      <c r="A34" s="2" t="s">
        <v>429</v>
      </c>
      <c r="B34" s="2" t="s">
        <v>430</v>
      </c>
      <c r="C34" s="14" t="s">
        <v>433</v>
      </c>
      <c r="D34" s="14" t="s">
        <v>434</v>
      </c>
      <c r="E34" s="73">
        <f t="shared" si="0"/>
        <v>465800</v>
      </c>
      <c r="F34" s="74">
        <v>465800</v>
      </c>
      <c r="G34" s="74">
        <v>0</v>
      </c>
    </row>
    <row r="35" spans="1:7" ht="24" customHeight="1" x14ac:dyDescent="0.15">
      <c r="A35" s="2" t="s">
        <v>435</v>
      </c>
      <c r="B35" s="2" t="s">
        <v>436</v>
      </c>
      <c r="C35" s="14" t="s">
        <v>437</v>
      </c>
      <c r="D35" s="14" t="s">
        <v>436</v>
      </c>
      <c r="E35" s="73">
        <f t="shared" si="0"/>
        <v>1230720</v>
      </c>
      <c r="F35" s="74">
        <v>1230720</v>
      </c>
      <c r="G35" s="74">
        <v>0</v>
      </c>
    </row>
    <row r="36" spans="1:7" ht="24" customHeight="1" x14ac:dyDescent="0.15">
      <c r="A36" s="23"/>
      <c r="B36" s="12" t="s">
        <v>93</v>
      </c>
      <c r="C36" s="12"/>
      <c r="D36" s="12"/>
      <c r="E36" s="73">
        <f t="shared" si="0"/>
        <v>47671581.759999998</v>
      </c>
      <c r="F36" s="74">
        <f>F5+F14+F30</f>
        <v>42628676.619999997</v>
      </c>
      <c r="G36" s="74">
        <f>G5+G14+G30</f>
        <v>5042905.1399999997</v>
      </c>
    </row>
  </sheetData>
  <mergeCells count="1">
    <mergeCell ref="A2:G2"/>
  </mergeCells>
  <phoneticPr fontId="1" type="noConversion"/>
  <pageMargins left="0.7" right="0.7" top="0.75" bottom="0.75" header="0.3" footer="0.3"/>
  <pageSetup paperSize="9"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H6" sqref="H6"/>
    </sheetView>
  </sheetViews>
  <sheetFormatPr defaultRowHeight="13.5" x14ac:dyDescent="0.15"/>
  <cols>
    <col min="1" max="1" width="37" customWidth="1"/>
    <col min="2" max="2" width="18.875" customWidth="1"/>
    <col min="3" max="3" width="20.5" customWidth="1"/>
  </cols>
  <sheetData>
    <row r="1" spans="1:3" ht="21.75" customHeight="1" x14ac:dyDescent="0.15">
      <c r="A1" s="49" t="s">
        <v>111</v>
      </c>
    </row>
    <row r="2" spans="1:3" ht="20.25" x14ac:dyDescent="0.15">
      <c r="A2" s="97" t="s">
        <v>100</v>
      </c>
      <c r="B2" s="97"/>
      <c r="C2" s="97"/>
    </row>
    <row r="3" spans="1:3" ht="20.25" x14ac:dyDescent="0.15">
      <c r="A3" s="24"/>
      <c r="B3" s="24"/>
      <c r="C3" s="25" t="s">
        <v>99</v>
      </c>
    </row>
    <row r="4" spans="1:3" ht="26.25" customHeight="1" x14ac:dyDescent="0.15">
      <c r="A4" s="26" t="s">
        <v>55</v>
      </c>
      <c r="B4" s="26" t="s">
        <v>127</v>
      </c>
      <c r="C4" s="27" t="s">
        <v>128</v>
      </c>
    </row>
    <row r="5" spans="1:3" ht="26.25" customHeight="1" x14ac:dyDescent="0.15">
      <c r="A5" s="28" t="s">
        <v>94</v>
      </c>
      <c r="B5" s="75">
        <v>0</v>
      </c>
      <c r="C5" s="76">
        <v>0</v>
      </c>
    </row>
    <row r="6" spans="1:3" ht="26.25" customHeight="1" x14ac:dyDescent="0.15">
      <c r="A6" s="28" t="s">
        <v>95</v>
      </c>
      <c r="B6" s="77">
        <v>30624.44</v>
      </c>
      <c r="C6" s="78">
        <v>22601.119999999999</v>
      </c>
    </row>
    <row r="7" spans="1:3" ht="26.25" customHeight="1" x14ac:dyDescent="0.15">
      <c r="A7" s="28" t="s">
        <v>96</v>
      </c>
      <c r="B7" s="77">
        <v>162500</v>
      </c>
      <c r="C7" s="78">
        <v>24500</v>
      </c>
    </row>
    <row r="8" spans="1:3" ht="26.25" customHeight="1" x14ac:dyDescent="0.15">
      <c r="A8" s="28" t="s">
        <v>97</v>
      </c>
      <c r="B8" s="75">
        <v>0</v>
      </c>
      <c r="C8" s="76">
        <v>0</v>
      </c>
    </row>
    <row r="9" spans="1:3" ht="26.25" customHeight="1" x14ac:dyDescent="0.15">
      <c r="A9" s="28" t="s">
        <v>98</v>
      </c>
      <c r="B9" s="77">
        <v>162500</v>
      </c>
      <c r="C9" s="79">
        <v>24500</v>
      </c>
    </row>
    <row r="10" spans="1:3" ht="26.25" customHeight="1" x14ac:dyDescent="0.15">
      <c r="A10" s="30" t="s">
        <v>72</v>
      </c>
      <c r="B10" s="77">
        <v>193124.44</v>
      </c>
      <c r="C10" s="80">
        <f>C5+C6+C7</f>
        <v>47101.119999999995</v>
      </c>
    </row>
  </sheetData>
  <mergeCells count="1"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C8" sqref="C8"/>
    </sheetView>
  </sheetViews>
  <sheetFormatPr defaultRowHeight="13.5" x14ac:dyDescent="0.15"/>
  <cols>
    <col min="1" max="5" width="18.875" customWidth="1"/>
  </cols>
  <sheetData>
    <row r="1" spans="1:5" ht="20.25" customHeight="1" x14ac:dyDescent="0.15">
      <c r="A1" s="49" t="s">
        <v>112</v>
      </c>
    </row>
    <row r="2" spans="1:5" ht="20.25" x14ac:dyDescent="0.15">
      <c r="A2" s="98" t="s">
        <v>101</v>
      </c>
      <c r="B2" s="98"/>
      <c r="C2" s="98"/>
      <c r="D2" s="98"/>
      <c r="E2" s="98"/>
    </row>
    <row r="3" spans="1:5" x14ac:dyDescent="0.15">
      <c r="A3" s="31"/>
      <c r="B3" s="31"/>
      <c r="C3" s="31"/>
      <c r="D3" s="31"/>
      <c r="E3" s="36" t="s">
        <v>92</v>
      </c>
    </row>
    <row r="4" spans="1:5" ht="21" customHeight="1" x14ac:dyDescent="0.15">
      <c r="A4" s="32" t="s">
        <v>44</v>
      </c>
      <c r="B4" s="32" t="s">
        <v>104</v>
      </c>
      <c r="C4" s="32" t="s">
        <v>73</v>
      </c>
      <c r="D4" s="32" t="s">
        <v>45</v>
      </c>
      <c r="E4" s="32" t="s">
        <v>46</v>
      </c>
    </row>
    <row r="5" spans="1:5" ht="21" customHeight="1" x14ac:dyDescent="0.15">
      <c r="A5" s="33" t="s">
        <v>438</v>
      </c>
      <c r="B5" s="33"/>
      <c r="C5" s="34"/>
      <c r="D5" s="34"/>
      <c r="E5" s="34"/>
    </row>
    <row r="6" spans="1:5" ht="21" customHeight="1" x14ac:dyDescent="0.15">
      <c r="A6" s="33"/>
      <c r="B6" s="33"/>
      <c r="C6" s="34"/>
      <c r="D6" s="34"/>
      <c r="E6" s="34"/>
    </row>
    <row r="7" spans="1:5" ht="21" customHeight="1" x14ac:dyDescent="0.15">
      <c r="A7" s="33"/>
      <c r="B7" s="33"/>
      <c r="C7" s="34"/>
      <c r="D7" s="34"/>
      <c r="E7" s="34"/>
    </row>
    <row r="8" spans="1:5" ht="21" customHeight="1" x14ac:dyDescent="0.15">
      <c r="A8" s="33"/>
      <c r="B8" s="33"/>
      <c r="C8" s="34"/>
      <c r="D8" s="34"/>
      <c r="E8" s="34"/>
    </row>
    <row r="9" spans="1:5" ht="21" customHeight="1" x14ac:dyDescent="0.15">
      <c r="A9" s="29"/>
      <c r="B9" s="27"/>
      <c r="C9" s="29"/>
      <c r="D9" s="29"/>
      <c r="E9" s="29"/>
    </row>
    <row r="10" spans="1:5" ht="21" customHeight="1" x14ac:dyDescent="0.15">
      <c r="A10" s="27"/>
      <c r="B10" s="27"/>
      <c r="C10" s="29"/>
      <c r="D10" s="29"/>
      <c r="E10" s="29"/>
    </row>
    <row r="11" spans="1:5" ht="21" customHeight="1" x14ac:dyDescent="0.15">
      <c r="A11" s="29"/>
      <c r="B11" s="29"/>
      <c r="C11" s="29"/>
      <c r="D11" s="29"/>
      <c r="E11" s="29"/>
    </row>
    <row r="12" spans="1:5" ht="21" customHeight="1" x14ac:dyDescent="0.15">
      <c r="A12" s="29"/>
      <c r="B12" s="29"/>
      <c r="C12" s="29"/>
      <c r="D12" s="29"/>
      <c r="E12" s="29"/>
    </row>
    <row r="13" spans="1:5" ht="21" customHeight="1" x14ac:dyDescent="0.15">
      <c r="A13" s="29"/>
      <c r="B13" s="29"/>
      <c r="C13" s="29"/>
      <c r="D13" s="29"/>
      <c r="E13" s="29"/>
    </row>
    <row r="14" spans="1:5" ht="21" customHeight="1" x14ac:dyDescent="0.15">
      <c r="A14" s="29"/>
      <c r="B14" s="29"/>
      <c r="C14" s="29"/>
      <c r="D14" s="29"/>
      <c r="E14" s="29"/>
    </row>
    <row r="15" spans="1:5" ht="21" customHeight="1" x14ac:dyDescent="0.15">
      <c r="A15" s="29"/>
      <c r="B15" s="35" t="s">
        <v>74</v>
      </c>
      <c r="C15" s="29"/>
      <c r="D15" s="29"/>
      <c r="E15" s="29"/>
    </row>
  </sheetData>
  <mergeCells count="1">
    <mergeCell ref="A2:E2"/>
  </mergeCells>
  <phoneticPr fontId="1" type="noConversion"/>
  <pageMargins left="0.7" right="0.7" top="0.75" bottom="0.75" header="0.3" footer="0.3"/>
  <pageSetup paperSize="9" scale="9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0"/>
  <sheetViews>
    <sheetView topLeftCell="A269" workbookViewId="0">
      <selection activeCell="K4" sqref="K4"/>
    </sheetView>
  </sheetViews>
  <sheetFormatPr defaultRowHeight="13.5" x14ac:dyDescent="0.15"/>
  <cols>
    <col min="1" max="1" width="8.5" bestFit="1" customWidth="1"/>
    <col min="2" max="2" width="33" bestFit="1" customWidth="1"/>
    <col min="3" max="3" width="8.5" bestFit="1" customWidth="1"/>
    <col min="4" max="4" width="18.625" bestFit="1" customWidth="1"/>
    <col min="5" max="5" width="8.5" bestFit="1" customWidth="1"/>
    <col min="6" max="6" width="18.625" bestFit="1" customWidth="1"/>
    <col min="7" max="7" width="53.875" style="82" bestFit="1" customWidth="1"/>
    <col min="8" max="8" width="16.125" bestFit="1" customWidth="1"/>
  </cols>
  <sheetData>
    <row r="1" spans="1:9" ht="22.5" customHeight="1" x14ac:dyDescent="0.15">
      <c r="A1" s="49" t="s">
        <v>113</v>
      </c>
    </row>
    <row r="2" spans="1:9" ht="20.25" x14ac:dyDescent="0.15">
      <c r="A2" s="94" t="s">
        <v>103</v>
      </c>
      <c r="B2" s="94"/>
      <c r="C2" s="94"/>
      <c r="D2" s="94"/>
      <c r="E2" s="94"/>
      <c r="F2" s="94"/>
      <c r="G2" s="94"/>
      <c r="H2" s="94"/>
    </row>
    <row r="3" spans="1:9" x14ac:dyDescent="0.15">
      <c r="A3" s="37"/>
      <c r="B3" s="37"/>
      <c r="C3" s="37"/>
      <c r="D3" s="37"/>
      <c r="E3" s="37"/>
      <c r="F3" s="37"/>
      <c r="G3" s="85" t="s">
        <v>102</v>
      </c>
      <c r="H3" s="37"/>
      <c r="I3" s="8"/>
    </row>
    <row r="4" spans="1:9" ht="24.6" customHeight="1" x14ac:dyDescent="0.15">
      <c r="A4" s="6" t="s">
        <v>79</v>
      </c>
      <c r="B4" s="6" t="s">
        <v>80</v>
      </c>
      <c r="C4" s="6" t="s">
        <v>83</v>
      </c>
      <c r="D4" s="6" t="s">
        <v>84</v>
      </c>
      <c r="E4" s="55" t="s">
        <v>125</v>
      </c>
      <c r="F4" s="55" t="s">
        <v>126</v>
      </c>
      <c r="G4" s="83" t="s">
        <v>85</v>
      </c>
      <c r="H4" s="6" t="s">
        <v>57</v>
      </c>
    </row>
    <row r="5" spans="1:9" ht="24.6" customHeight="1" x14ac:dyDescent="0.15">
      <c r="A5" s="38"/>
      <c r="B5" s="38" t="s">
        <v>132</v>
      </c>
      <c r="C5" s="38"/>
      <c r="D5" s="38"/>
      <c r="E5" s="38"/>
      <c r="F5" s="38"/>
      <c r="G5" s="84"/>
      <c r="H5" s="81">
        <v>20000</v>
      </c>
    </row>
    <row r="6" spans="1:9" ht="24.6" customHeight="1" x14ac:dyDescent="0.15">
      <c r="A6" s="38" t="s">
        <v>133</v>
      </c>
      <c r="B6" s="38" t="s">
        <v>134</v>
      </c>
      <c r="C6" s="38" t="s">
        <v>419</v>
      </c>
      <c r="D6" s="38" t="s">
        <v>420</v>
      </c>
      <c r="E6" s="38" t="s">
        <v>421</v>
      </c>
      <c r="F6" s="38" t="s">
        <v>420</v>
      </c>
      <c r="G6" s="84" t="s">
        <v>439</v>
      </c>
      <c r="H6" s="81">
        <v>20000</v>
      </c>
    </row>
    <row r="7" spans="1:9" ht="24.6" customHeight="1" x14ac:dyDescent="0.15">
      <c r="A7" s="38"/>
      <c r="B7" s="38" t="s">
        <v>136</v>
      </c>
      <c r="C7" s="38"/>
      <c r="D7" s="38"/>
      <c r="E7" s="38"/>
      <c r="F7" s="38"/>
      <c r="G7" s="84"/>
      <c r="H7" s="81">
        <v>20000</v>
      </c>
    </row>
    <row r="8" spans="1:9" ht="24.6" customHeight="1" x14ac:dyDescent="0.15">
      <c r="A8" s="38" t="s">
        <v>137</v>
      </c>
      <c r="B8" s="38" t="s">
        <v>138</v>
      </c>
      <c r="C8" s="38" t="s">
        <v>419</v>
      </c>
      <c r="D8" s="38" t="s">
        <v>420</v>
      </c>
      <c r="E8" s="38" t="s">
        <v>421</v>
      </c>
      <c r="F8" s="38" t="s">
        <v>420</v>
      </c>
      <c r="G8" s="84" t="s">
        <v>440</v>
      </c>
      <c r="H8" s="81">
        <v>20000</v>
      </c>
    </row>
    <row r="9" spans="1:9" ht="24.6" customHeight="1" x14ac:dyDescent="0.15">
      <c r="A9" s="38"/>
      <c r="B9" s="38" t="s">
        <v>140</v>
      </c>
      <c r="C9" s="38"/>
      <c r="D9" s="38"/>
      <c r="E9" s="38"/>
      <c r="F9" s="38"/>
      <c r="G9" s="84"/>
      <c r="H9" s="81">
        <v>38825367.329999998</v>
      </c>
    </row>
    <row r="10" spans="1:9" ht="24.6" customHeight="1" x14ac:dyDescent="0.15">
      <c r="A10" s="38" t="s">
        <v>141</v>
      </c>
      <c r="B10" s="38" t="s">
        <v>43</v>
      </c>
      <c r="C10" s="38" t="s">
        <v>441</v>
      </c>
      <c r="D10" s="38" t="s">
        <v>363</v>
      </c>
      <c r="E10" s="38" t="s">
        <v>442</v>
      </c>
      <c r="F10" s="38" t="s">
        <v>87</v>
      </c>
      <c r="G10" s="84" t="s">
        <v>443</v>
      </c>
      <c r="H10" s="81">
        <v>5516556</v>
      </c>
    </row>
    <row r="11" spans="1:9" ht="24.6" customHeight="1" x14ac:dyDescent="0.15">
      <c r="A11" s="38" t="s">
        <v>141</v>
      </c>
      <c r="B11" s="38" t="s">
        <v>43</v>
      </c>
      <c r="C11" s="38" t="s">
        <v>441</v>
      </c>
      <c r="D11" s="38" t="s">
        <v>363</v>
      </c>
      <c r="E11" s="38" t="s">
        <v>444</v>
      </c>
      <c r="F11" s="38" t="s">
        <v>88</v>
      </c>
      <c r="G11" s="84" t="s">
        <v>445</v>
      </c>
      <c r="H11" s="81">
        <v>12087420</v>
      </c>
    </row>
    <row r="12" spans="1:9" ht="24.6" customHeight="1" x14ac:dyDescent="0.15">
      <c r="A12" s="38" t="s">
        <v>141</v>
      </c>
      <c r="B12" s="38" t="s">
        <v>43</v>
      </c>
      <c r="C12" s="38" t="s">
        <v>441</v>
      </c>
      <c r="D12" s="38" t="s">
        <v>363</v>
      </c>
      <c r="E12" s="38" t="s">
        <v>444</v>
      </c>
      <c r="F12" s="38" t="s">
        <v>88</v>
      </c>
      <c r="G12" s="84" t="s">
        <v>446</v>
      </c>
      <c r="H12" s="81">
        <v>651980</v>
      </c>
    </row>
    <row r="13" spans="1:9" ht="24.6" customHeight="1" x14ac:dyDescent="0.15">
      <c r="A13" s="38" t="s">
        <v>141</v>
      </c>
      <c r="B13" s="38" t="s">
        <v>43</v>
      </c>
      <c r="C13" s="38" t="s">
        <v>441</v>
      </c>
      <c r="D13" s="38" t="s">
        <v>363</v>
      </c>
      <c r="E13" s="38" t="s">
        <v>366</v>
      </c>
      <c r="F13" s="38" t="s">
        <v>367</v>
      </c>
      <c r="G13" s="84" t="s">
        <v>447</v>
      </c>
      <c r="H13" s="81">
        <v>6113660</v>
      </c>
    </row>
    <row r="14" spans="1:9" ht="24.6" customHeight="1" x14ac:dyDescent="0.15">
      <c r="A14" s="38" t="s">
        <v>141</v>
      </c>
      <c r="B14" s="38" t="s">
        <v>43</v>
      </c>
      <c r="C14" s="38" t="s">
        <v>368</v>
      </c>
      <c r="D14" s="38" t="s">
        <v>369</v>
      </c>
      <c r="E14" s="38" t="s">
        <v>372</v>
      </c>
      <c r="F14" s="38" t="s">
        <v>375</v>
      </c>
      <c r="G14" s="84" t="s">
        <v>448</v>
      </c>
      <c r="H14" s="81">
        <v>388920.03</v>
      </c>
    </row>
    <row r="15" spans="1:9" ht="24.6" customHeight="1" x14ac:dyDescent="0.15">
      <c r="A15" s="38" t="s">
        <v>141</v>
      </c>
      <c r="B15" s="38" t="s">
        <v>43</v>
      </c>
      <c r="C15" s="38" t="s">
        <v>378</v>
      </c>
      <c r="D15" s="38" t="s">
        <v>379</v>
      </c>
      <c r="E15" s="38" t="s">
        <v>380</v>
      </c>
      <c r="F15" s="38" t="s">
        <v>379</v>
      </c>
      <c r="G15" s="84" t="s">
        <v>449</v>
      </c>
      <c r="H15" s="81">
        <v>475267</v>
      </c>
    </row>
    <row r="16" spans="1:9" ht="24.6" customHeight="1" x14ac:dyDescent="0.15">
      <c r="A16" s="38" t="s">
        <v>141</v>
      </c>
      <c r="B16" s="38" t="s">
        <v>43</v>
      </c>
      <c r="C16" s="38" t="s">
        <v>383</v>
      </c>
      <c r="D16" s="38" t="s">
        <v>384</v>
      </c>
      <c r="E16" s="38" t="s">
        <v>385</v>
      </c>
      <c r="F16" s="38" t="s">
        <v>386</v>
      </c>
      <c r="G16" s="84" t="s">
        <v>450</v>
      </c>
      <c r="H16" s="81">
        <v>558000</v>
      </c>
    </row>
    <row r="17" spans="1:8" ht="24.6" customHeight="1" x14ac:dyDescent="0.15">
      <c r="A17" s="38" t="s">
        <v>141</v>
      </c>
      <c r="B17" s="38" t="s">
        <v>43</v>
      </c>
      <c r="C17" s="38" t="s">
        <v>383</v>
      </c>
      <c r="D17" s="38" t="s">
        <v>384</v>
      </c>
      <c r="E17" s="38" t="s">
        <v>387</v>
      </c>
      <c r="F17" s="38" t="s">
        <v>388</v>
      </c>
      <c r="G17" s="84" t="s">
        <v>451</v>
      </c>
      <c r="H17" s="81">
        <v>93000</v>
      </c>
    </row>
    <row r="18" spans="1:8" ht="24.6" customHeight="1" x14ac:dyDescent="0.15">
      <c r="A18" s="38" t="s">
        <v>141</v>
      </c>
      <c r="B18" s="38" t="s">
        <v>43</v>
      </c>
      <c r="C18" s="38" t="s">
        <v>383</v>
      </c>
      <c r="D18" s="38" t="s">
        <v>384</v>
      </c>
      <c r="E18" s="38" t="s">
        <v>389</v>
      </c>
      <c r="F18" s="38" t="s">
        <v>390</v>
      </c>
      <c r="G18" s="84" t="s">
        <v>452</v>
      </c>
      <c r="H18" s="81">
        <v>627750</v>
      </c>
    </row>
    <row r="19" spans="1:8" ht="24.6" customHeight="1" x14ac:dyDescent="0.15">
      <c r="A19" s="38" t="s">
        <v>141</v>
      </c>
      <c r="B19" s="38" t="s">
        <v>43</v>
      </c>
      <c r="C19" s="38" t="s">
        <v>383</v>
      </c>
      <c r="D19" s="38" t="s">
        <v>384</v>
      </c>
      <c r="E19" s="38" t="s">
        <v>391</v>
      </c>
      <c r="F19" s="38" t="s">
        <v>392</v>
      </c>
      <c r="G19" s="84" t="s">
        <v>453</v>
      </c>
      <c r="H19" s="81">
        <v>156000</v>
      </c>
    </row>
    <row r="20" spans="1:8" ht="24.6" customHeight="1" x14ac:dyDescent="0.15">
      <c r="A20" s="38" t="s">
        <v>141</v>
      </c>
      <c r="B20" s="38" t="s">
        <v>43</v>
      </c>
      <c r="C20" s="38" t="s">
        <v>383</v>
      </c>
      <c r="D20" s="38" t="s">
        <v>384</v>
      </c>
      <c r="E20" s="38" t="s">
        <v>393</v>
      </c>
      <c r="F20" s="38" t="s">
        <v>394</v>
      </c>
      <c r="G20" s="84" t="s">
        <v>454</v>
      </c>
      <c r="H20" s="81">
        <v>402104.86</v>
      </c>
    </row>
    <row r="21" spans="1:8" ht="24.6" customHeight="1" x14ac:dyDescent="0.15">
      <c r="A21" s="38" t="s">
        <v>141</v>
      </c>
      <c r="B21" s="38" t="s">
        <v>43</v>
      </c>
      <c r="C21" s="38" t="s">
        <v>383</v>
      </c>
      <c r="D21" s="38" t="s">
        <v>384</v>
      </c>
      <c r="E21" s="38" t="s">
        <v>395</v>
      </c>
      <c r="F21" s="38" t="s">
        <v>396</v>
      </c>
      <c r="G21" s="84" t="s">
        <v>455</v>
      </c>
      <c r="H21" s="81">
        <v>117800</v>
      </c>
    </row>
    <row r="22" spans="1:8" ht="24.6" customHeight="1" x14ac:dyDescent="0.15">
      <c r="A22" s="38" t="s">
        <v>141</v>
      </c>
      <c r="B22" s="38" t="s">
        <v>43</v>
      </c>
      <c r="C22" s="38" t="s">
        <v>408</v>
      </c>
      <c r="D22" s="38" t="s">
        <v>417</v>
      </c>
      <c r="E22" s="38" t="s">
        <v>418</v>
      </c>
      <c r="F22" s="38" t="s">
        <v>417</v>
      </c>
      <c r="G22" s="84" t="s">
        <v>456</v>
      </c>
      <c r="H22" s="81">
        <v>31000</v>
      </c>
    </row>
    <row r="23" spans="1:8" ht="24.6" customHeight="1" x14ac:dyDescent="0.15">
      <c r="A23" s="38" t="s">
        <v>141</v>
      </c>
      <c r="B23" s="38" t="s">
        <v>43</v>
      </c>
      <c r="C23" s="38" t="s">
        <v>403</v>
      </c>
      <c r="D23" s="38" t="s">
        <v>409</v>
      </c>
      <c r="E23" s="38" t="s">
        <v>410</v>
      </c>
      <c r="F23" s="38" t="s">
        <v>409</v>
      </c>
      <c r="G23" s="84" t="s">
        <v>457</v>
      </c>
      <c r="H23" s="81">
        <v>46500</v>
      </c>
    </row>
    <row r="24" spans="1:8" ht="24.6" customHeight="1" x14ac:dyDescent="0.15">
      <c r="A24" s="38" t="s">
        <v>141</v>
      </c>
      <c r="B24" s="38" t="s">
        <v>43</v>
      </c>
      <c r="C24" s="38" t="s">
        <v>404</v>
      </c>
      <c r="D24" s="38" t="s">
        <v>411</v>
      </c>
      <c r="E24" s="38" t="s">
        <v>412</v>
      </c>
      <c r="F24" s="38" t="s">
        <v>411</v>
      </c>
      <c r="G24" s="84" t="s">
        <v>458</v>
      </c>
      <c r="H24" s="81">
        <v>158100</v>
      </c>
    </row>
    <row r="25" spans="1:8" ht="24.6" customHeight="1" x14ac:dyDescent="0.15">
      <c r="A25" s="38" t="s">
        <v>141</v>
      </c>
      <c r="B25" s="38" t="s">
        <v>43</v>
      </c>
      <c r="C25" s="38" t="s">
        <v>406</v>
      </c>
      <c r="D25" s="38" t="s">
        <v>413</v>
      </c>
      <c r="E25" s="38" t="s">
        <v>414</v>
      </c>
      <c r="F25" s="38" t="s">
        <v>413</v>
      </c>
      <c r="G25" s="84" t="s">
        <v>459</v>
      </c>
      <c r="H25" s="81">
        <v>22601.119999999999</v>
      </c>
    </row>
    <row r="26" spans="1:8" ht="24.6" customHeight="1" x14ac:dyDescent="0.15">
      <c r="A26" s="38" t="s">
        <v>141</v>
      </c>
      <c r="B26" s="38" t="s">
        <v>43</v>
      </c>
      <c r="C26" s="38" t="s">
        <v>383</v>
      </c>
      <c r="D26" s="38" t="s">
        <v>384</v>
      </c>
      <c r="E26" s="38" t="s">
        <v>397</v>
      </c>
      <c r="F26" s="38" t="s">
        <v>398</v>
      </c>
      <c r="G26" s="84" t="s">
        <v>460</v>
      </c>
      <c r="H26" s="81">
        <v>352079.52</v>
      </c>
    </row>
    <row r="27" spans="1:8" ht="24.6" customHeight="1" x14ac:dyDescent="0.15">
      <c r="A27" s="38" t="s">
        <v>141</v>
      </c>
      <c r="B27" s="38" t="s">
        <v>43</v>
      </c>
      <c r="C27" s="38" t="s">
        <v>383</v>
      </c>
      <c r="D27" s="38" t="s">
        <v>384</v>
      </c>
      <c r="E27" s="38" t="s">
        <v>399</v>
      </c>
      <c r="F27" s="38" t="s">
        <v>400</v>
      </c>
      <c r="G27" s="84" t="s">
        <v>461</v>
      </c>
      <c r="H27" s="81">
        <v>524520</v>
      </c>
    </row>
    <row r="28" spans="1:8" ht="24.6" customHeight="1" x14ac:dyDescent="0.15">
      <c r="A28" s="38" t="s">
        <v>141</v>
      </c>
      <c r="B28" s="38" t="s">
        <v>43</v>
      </c>
      <c r="C28" s="38" t="s">
        <v>407</v>
      </c>
      <c r="D28" s="38" t="s">
        <v>415</v>
      </c>
      <c r="E28" s="38" t="s">
        <v>416</v>
      </c>
      <c r="F28" s="38" t="s">
        <v>415</v>
      </c>
      <c r="G28" s="84" t="s">
        <v>462</v>
      </c>
      <c r="H28" s="81">
        <v>24500</v>
      </c>
    </row>
    <row r="29" spans="1:8" ht="24.6" customHeight="1" x14ac:dyDescent="0.15">
      <c r="A29" s="38" t="s">
        <v>141</v>
      </c>
      <c r="B29" s="38" t="s">
        <v>43</v>
      </c>
      <c r="C29" s="38" t="s">
        <v>383</v>
      </c>
      <c r="D29" s="38" t="s">
        <v>384</v>
      </c>
      <c r="E29" s="38" t="s">
        <v>401</v>
      </c>
      <c r="F29" s="38" t="s">
        <v>402</v>
      </c>
      <c r="G29" s="84" t="s">
        <v>463</v>
      </c>
      <c r="H29" s="81">
        <v>1164240</v>
      </c>
    </row>
    <row r="30" spans="1:8" ht="24.6" customHeight="1" x14ac:dyDescent="0.15">
      <c r="A30" s="38" t="s">
        <v>141</v>
      </c>
      <c r="B30" s="38" t="s">
        <v>43</v>
      </c>
      <c r="C30" s="38" t="s">
        <v>419</v>
      </c>
      <c r="D30" s="38" t="s">
        <v>420</v>
      </c>
      <c r="E30" s="38" t="s">
        <v>421</v>
      </c>
      <c r="F30" s="38" t="s">
        <v>420</v>
      </c>
      <c r="G30" s="84" t="s">
        <v>464</v>
      </c>
      <c r="H30" s="81">
        <v>1361659.64</v>
      </c>
    </row>
    <row r="31" spans="1:8" ht="24.6" customHeight="1" x14ac:dyDescent="0.15">
      <c r="A31" s="38" t="s">
        <v>141</v>
      </c>
      <c r="B31" s="38" t="s">
        <v>43</v>
      </c>
      <c r="C31" s="38" t="s">
        <v>435</v>
      </c>
      <c r="D31" s="38" t="s">
        <v>436</v>
      </c>
      <c r="E31" s="38" t="s">
        <v>437</v>
      </c>
      <c r="F31" s="38" t="s">
        <v>436</v>
      </c>
      <c r="G31" s="84" t="s">
        <v>465</v>
      </c>
      <c r="H31" s="81">
        <v>1214640</v>
      </c>
    </row>
    <row r="32" spans="1:8" ht="24.6" customHeight="1" x14ac:dyDescent="0.15">
      <c r="A32" s="38" t="s">
        <v>142</v>
      </c>
      <c r="B32" s="38" t="s">
        <v>143</v>
      </c>
      <c r="C32" s="38" t="s">
        <v>419</v>
      </c>
      <c r="D32" s="38" t="s">
        <v>420</v>
      </c>
      <c r="E32" s="38" t="s">
        <v>421</v>
      </c>
      <c r="F32" s="38" t="s">
        <v>420</v>
      </c>
      <c r="G32" s="84" t="s">
        <v>466</v>
      </c>
      <c r="H32" s="81">
        <v>20000</v>
      </c>
    </row>
    <row r="33" spans="1:8" ht="24.6" customHeight="1" x14ac:dyDescent="0.15">
      <c r="A33" s="38" t="s">
        <v>144</v>
      </c>
      <c r="B33" s="38" t="s">
        <v>145</v>
      </c>
      <c r="C33" s="38" t="s">
        <v>383</v>
      </c>
      <c r="D33" s="38" t="s">
        <v>384</v>
      </c>
      <c r="E33" s="38" t="s">
        <v>467</v>
      </c>
      <c r="F33" s="38" t="s">
        <v>468</v>
      </c>
      <c r="G33" s="84" t="s">
        <v>469</v>
      </c>
      <c r="H33" s="81">
        <v>781105.2</v>
      </c>
    </row>
    <row r="34" spans="1:8" ht="24.6" customHeight="1" x14ac:dyDescent="0.15">
      <c r="A34" s="38" t="s">
        <v>144</v>
      </c>
      <c r="B34" s="38" t="s">
        <v>145</v>
      </c>
      <c r="C34" s="38" t="s">
        <v>383</v>
      </c>
      <c r="D34" s="38" t="s">
        <v>384</v>
      </c>
      <c r="E34" s="38" t="s">
        <v>467</v>
      </c>
      <c r="F34" s="38" t="s">
        <v>468</v>
      </c>
      <c r="G34" s="84" t="s">
        <v>470</v>
      </c>
      <c r="H34" s="81">
        <v>168178.88</v>
      </c>
    </row>
    <row r="35" spans="1:8" ht="24.6" customHeight="1" x14ac:dyDescent="0.15">
      <c r="A35" s="38" t="s">
        <v>144</v>
      </c>
      <c r="B35" s="38" t="s">
        <v>145</v>
      </c>
      <c r="C35" s="38" t="s">
        <v>408</v>
      </c>
      <c r="D35" s="38" t="s">
        <v>417</v>
      </c>
      <c r="E35" s="38" t="s">
        <v>418</v>
      </c>
      <c r="F35" s="38" t="s">
        <v>417</v>
      </c>
      <c r="G35" s="84" t="s">
        <v>471</v>
      </c>
      <c r="H35" s="81">
        <v>500000</v>
      </c>
    </row>
    <row r="36" spans="1:8" ht="24.6" customHeight="1" x14ac:dyDescent="0.15">
      <c r="A36" s="38" t="s">
        <v>144</v>
      </c>
      <c r="B36" s="38" t="s">
        <v>145</v>
      </c>
      <c r="C36" s="38" t="s">
        <v>408</v>
      </c>
      <c r="D36" s="38" t="s">
        <v>417</v>
      </c>
      <c r="E36" s="38" t="s">
        <v>418</v>
      </c>
      <c r="F36" s="38" t="s">
        <v>417</v>
      </c>
      <c r="G36" s="84" t="s">
        <v>472</v>
      </c>
      <c r="H36" s="81">
        <v>150000</v>
      </c>
    </row>
    <row r="37" spans="1:8" ht="24.6" customHeight="1" x14ac:dyDescent="0.15">
      <c r="A37" s="38" t="s">
        <v>144</v>
      </c>
      <c r="B37" s="38" t="s">
        <v>145</v>
      </c>
      <c r="C37" s="38" t="s">
        <v>408</v>
      </c>
      <c r="D37" s="38" t="s">
        <v>417</v>
      </c>
      <c r="E37" s="38" t="s">
        <v>418</v>
      </c>
      <c r="F37" s="38" t="s">
        <v>417</v>
      </c>
      <c r="G37" s="84" t="s">
        <v>473</v>
      </c>
      <c r="H37" s="81">
        <v>21640</v>
      </c>
    </row>
    <row r="38" spans="1:8" ht="24.6" customHeight="1" x14ac:dyDescent="0.15">
      <c r="A38" s="38" t="s">
        <v>144</v>
      </c>
      <c r="B38" s="38" t="s">
        <v>145</v>
      </c>
      <c r="C38" s="38" t="s">
        <v>383</v>
      </c>
      <c r="D38" s="38" t="s">
        <v>384</v>
      </c>
      <c r="E38" s="38" t="s">
        <v>474</v>
      </c>
      <c r="F38" s="38" t="s">
        <v>475</v>
      </c>
      <c r="G38" s="84" t="s">
        <v>476</v>
      </c>
      <c r="H38" s="81">
        <v>1341010</v>
      </c>
    </row>
    <row r="39" spans="1:8" ht="24.6" customHeight="1" x14ac:dyDescent="0.15">
      <c r="A39" s="38" t="s">
        <v>144</v>
      </c>
      <c r="B39" s="38" t="s">
        <v>145</v>
      </c>
      <c r="C39" s="38" t="s">
        <v>383</v>
      </c>
      <c r="D39" s="38" t="s">
        <v>384</v>
      </c>
      <c r="E39" s="38" t="s">
        <v>474</v>
      </c>
      <c r="F39" s="38" t="s">
        <v>475</v>
      </c>
      <c r="G39" s="84" t="s">
        <v>477</v>
      </c>
      <c r="H39" s="81">
        <v>550000</v>
      </c>
    </row>
    <row r="40" spans="1:8" ht="24.6" customHeight="1" x14ac:dyDescent="0.15">
      <c r="A40" s="38" t="s">
        <v>144</v>
      </c>
      <c r="B40" s="38" t="s">
        <v>145</v>
      </c>
      <c r="C40" s="38" t="s">
        <v>383</v>
      </c>
      <c r="D40" s="38" t="s">
        <v>384</v>
      </c>
      <c r="E40" s="38" t="s">
        <v>474</v>
      </c>
      <c r="F40" s="38" t="s">
        <v>475</v>
      </c>
      <c r="G40" s="84" t="s">
        <v>478</v>
      </c>
      <c r="H40" s="81">
        <v>31435.08</v>
      </c>
    </row>
    <row r="41" spans="1:8" ht="24.6" customHeight="1" x14ac:dyDescent="0.15">
      <c r="A41" s="38" t="s">
        <v>144</v>
      </c>
      <c r="B41" s="38" t="s">
        <v>145</v>
      </c>
      <c r="C41" s="38" t="s">
        <v>405</v>
      </c>
      <c r="D41" s="38" t="s">
        <v>479</v>
      </c>
      <c r="E41" s="38" t="s">
        <v>480</v>
      </c>
      <c r="F41" s="38" t="s">
        <v>479</v>
      </c>
      <c r="G41" s="84" t="s">
        <v>481</v>
      </c>
      <c r="H41" s="81">
        <v>432000</v>
      </c>
    </row>
    <row r="42" spans="1:8" ht="24.6" customHeight="1" x14ac:dyDescent="0.15">
      <c r="A42" s="38" t="s">
        <v>144</v>
      </c>
      <c r="B42" s="38" t="s">
        <v>145</v>
      </c>
      <c r="C42" s="38" t="s">
        <v>405</v>
      </c>
      <c r="D42" s="38" t="s">
        <v>479</v>
      </c>
      <c r="E42" s="38" t="s">
        <v>480</v>
      </c>
      <c r="F42" s="38" t="s">
        <v>479</v>
      </c>
      <c r="G42" s="84" t="s">
        <v>482</v>
      </c>
      <c r="H42" s="81">
        <v>450000</v>
      </c>
    </row>
    <row r="43" spans="1:8" ht="24.6" customHeight="1" x14ac:dyDescent="0.15">
      <c r="A43" s="38" t="s">
        <v>144</v>
      </c>
      <c r="B43" s="38" t="s">
        <v>145</v>
      </c>
      <c r="C43" s="38" t="s">
        <v>419</v>
      </c>
      <c r="D43" s="38" t="s">
        <v>420</v>
      </c>
      <c r="E43" s="38" t="s">
        <v>421</v>
      </c>
      <c r="F43" s="38" t="s">
        <v>420</v>
      </c>
      <c r="G43" s="84" t="s">
        <v>483</v>
      </c>
      <c r="H43" s="81">
        <v>22000</v>
      </c>
    </row>
    <row r="44" spans="1:8" ht="24.6" customHeight="1" x14ac:dyDescent="0.15">
      <c r="A44" s="38" t="s">
        <v>144</v>
      </c>
      <c r="B44" s="38" t="s">
        <v>145</v>
      </c>
      <c r="C44" s="38" t="s">
        <v>419</v>
      </c>
      <c r="D44" s="38" t="s">
        <v>420</v>
      </c>
      <c r="E44" s="38" t="s">
        <v>421</v>
      </c>
      <c r="F44" s="38" t="s">
        <v>420</v>
      </c>
      <c r="G44" s="84" t="s">
        <v>484</v>
      </c>
      <c r="H44" s="81">
        <v>12000</v>
      </c>
    </row>
    <row r="45" spans="1:8" ht="24.6" customHeight="1" x14ac:dyDescent="0.15">
      <c r="A45" s="38" t="s">
        <v>144</v>
      </c>
      <c r="B45" s="38" t="s">
        <v>145</v>
      </c>
      <c r="C45" s="38" t="s">
        <v>419</v>
      </c>
      <c r="D45" s="38" t="s">
        <v>420</v>
      </c>
      <c r="E45" s="38" t="s">
        <v>421</v>
      </c>
      <c r="F45" s="38" t="s">
        <v>420</v>
      </c>
      <c r="G45" s="84" t="s">
        <v>485</v>
      </c>
      <c r="H45" s="81">
        <v>31000</v>
      </c>
    </row>
    <row r="46" spans="1:8" ht="24.6" customHeight="1" x14ac:dyDescent="0.15">
      <c r="A46" s="38" t="s">
        <v>144</v>
      </c>
      <c r="B46" s="38" t="s">
        <v>145</v>
      </c>
      <c r="C46" s="38" t="s">
        <v>419</v>
      </c>
      <c r="D46" s="38" t="s">
        <v>420</v>
      </c>
      <c r="E46" s="38" t="s">
        <v>421</v>
      </c>
      <c r="F46" s="38" t="s">
        <v>420</v>
      </c>
      <c r="G46" s="84" t="s">
        <v>486</v>
      </c>
      <c r="H46" s="81">
        <v>1000000</v>
      </c>
    </row>
    <row r="47" spans="1:8" ht="24.6" customHeight="1" x14ac:dyDescent="0.15">
      <c r="A47" s="38" t="s">
        <v>144</v>
      </c>
      <c r="B47" s="38" t="s">
        <v>145</v>
      </c>
      <c r="C47" s="38" t="s">
        <v>419</v>
      </c>
      <c r="D47" s="38" t="s">
        <v>420</v>
      </c>
      <c r="E47" s="38" t="s">
        <v>421</v>
      </c>
      <c r="F47" s="38" t="s">
        <v>420</v>
      </c>
      <c r="G47" s="84" t="s">
        <v>487</v>
      </c>
      <c r="H47" s="81">
        <v>650000</v>
      </c>
    </row>
    <row r="48" spans="1:8" ht="24.6" customHeight="1" x14ac:dyDescent="0.15">
      <c r="A48" s="38" t="s">
        <v>144</v>
      </c>
      <c r="B48" s="38" t="s">
        <v>145</v>
      </c>
      <c r="C48" s="38" t="s">
        <v>419</v>
      </c>
      <c r="D48" s="38" t="s">
        <v>420</v>
      </c>
      <c r="E48" s="38" t="s">
        <v>421</v>
      </c>
      <c r="F48" s="38" t="s">
        <v>420</v>
      </c>
      <c r="G48" s="84" t="s">
        <v>488</v>
      </c>
      <c r="H48" s="81">
        <v>39000</v>
      </c>
    </row>
    <row r="49" spans="1:8" ht="24.6" customHeight="1" x14ac:dyDescent="0.15">
      <c r="A49" s="38" t="s">
        <v>144</v>
      </c>
      <c r="B49" s="38" t="s">
        <v>145</v>
      </c>
      <c r="C49" s="38" t="s">
        <v>489</v>
      </c>
      <c r="D49" s="38" t="s">
        <v>490</v>
      </c>
      <c r="E49" s="38" t="s">
        <v>491</v>
      </c>
      <c r="F49" s="38" t="s">
        <v>492</v>
      </c>
      <c r="G49" s="84" t="s">
        <v>493</v>
      </c>
      <c r="H49" s="81">
        <v>37700</v>
      </c>
    </row>
    <row r="50" spans="1:8" ht="24.6" customHeight="1" x14ac:dyDescent="0.15">
      <c r="A50" s="38" t="s">
        <v>144</v>
      </c>
      <c r="B50" s="38" t="s">
        <v>145</v>
      </c>
      <c r="C50" s="38" t="s">
        <v>489</v>
      </c>
      <c r="D50" s="38" t="s">
        <v>490</v>
      </c>
      <c r="E50" s="38" t="s">
        <v>491</v>
      </c>
      <c r="F50" s="38" t="s">
        <v>492</v>
      </c>
      <c r="G50" s="84" t="s">
        <v>494</v>
      </c>
      <c r="H50" s="81">
        <v>500000</v>
      </c>
    </row>
    <row r="51" spans="1:8" ht="24.6" customHeight="1" x14ac:dyDescent="0.15">
      <c r="A51" s="38"/>
      <c r="B51" s="38" t="s">
        <v>147</v>
      </c>
      <c r="C51" s="38"/>
      <c r="D51" s="38"/>
      <c r="E51" s="38"/>
      <c r="F51" s="38"/>
      <c r="G51" s="84"/>
      <c r="H51" s="81">
        <v>1083269.52</v>
      </c>
    </row>
    <row r="52" spans="1:8" ht="24.6" customHeight="1" x14ac:dyDescent="0.15">
      <c r="A52" s="38" t="s">
        <v>148</v>
      </c>
      <c r="B52" s="38" t="s">
        <v>149</v>
      </c>
      <c r="C52" s="38" t="s">
        <v>419</v>
      </c>
      <c r="D52" s="38" t="s">
        <v>420</v>
      </c>
      <c r="E52" s="38" t="s">
        <v>421</v>
      </c>
      <c r="F52" s="38" t="s">
        <v>420</v>
      </c>
      <c r="G52" s="84" t="s">
        <v>495</v>
      </c>
      <c r="H52" s="81">
        <v>20000</v>
      </c>
    </row>
    <row r="53" spans="1:8" ht="24.6" customHeight="1" x14ac:dyDescent="0.15">
      <c r="A53" s="38" t="s">
        <v>148</v>
      </c>
      <c r="B53" s="38" t="s">
        <v>149</v>
      </c>
      <c r="C53" s="38" t="s">
        <v>419</v>
      </c>
      <c r="D53" s="38" t="s">
        <v>420</v>
      </c>
      <c r="E53" s="38" t="s">
        <v>421</v>
      </c>
      <c r="F53" s="38" t="s">
        <v>420</v>
      </c>
      <c r="G53" s="84" t="s">
        <v>496</v>
      </c>
      <c r="H53" s="81">
        <v>100000</v>
      </c>
    </row>
    <row r="54" spans="1:8" ht="24.6" customHeight="1" x14ac:dyDescent="0.15">
      <c r="A54" s="38" t="s">
        <v>148</v>
      </c>
      <c r="B54" s="38" t="s">
        <v>149</v>
      </c>
      <c r="C54" s="38" t="s">
        <v>419</v>
      </c>
      <c r="D54" s="38" t="s">
        <v>420</v>
      </c>
      <c r="E54" s="38" t="s">
        <v>421</v>
      </c>
      <c r="F54" s="38" t="s">
        <v>420</v>
      </c>
      <c r="G54" s="84" t="s">
        <v>497</v>
      </c>
      <c r="H54" s="81">
        <v>963269.52</v>
      </c>
    </row>
    <row r="55" spans="1:8" ht="24.6" customHeight="1" x14ac:dyDescent="0.15">
      <c r="A55" s="38"/>
      <c r="B55" s="38" t="s">
        <v>151</v>
      </c>
      <c r="C55" s="38"/>
      <c r="D55" s="38"/>
      <c r="E55" s="38"/>
      <c r="F55" s="38"/>
      <c r="G55" s="84"/>
      <c r="H55" s="81">
        <v>1080500</v>
      </c>
    </row>
    <row r="56" spans="1:8" ht="24.6" customHeight="1" x14ac:dyDescent="0.15">
      <c r="A56" s="38" t="s">
        <v>152</v>
      </c>
      <c r="B56" s="38" t="s">
        <v>153</v>
      </c>
      <c r="C56" s="38" t="s">
        <v>405</v>
      </c>
      <c r="D56" s="38" t="s">
        <v>479</v>
      </c>
      <c r="E56" s="38" t="s">
        <v>480</v>
      </c>
      <c r="F56" s="38" t="s">
        <v>479</v>
      </c>
      <c r="G56" s="84" t="s">
        <v>498</v>
      </c>
      <c r="H56" s="81">
        <v>344500</v>
      </c>
    </row>
    <row r="57" spans="1:8" ht="24.6" customHeight="1" x14ac:dyDescent="0.15">
      <c r="A57" s="38" t="s">
        <v>152</v>
      </c>
      <c r="B57" s="38" t="s">
        <v>153</v>
      </c>
      <c r="C57" s="38" t="s">
        <v>405</v>
      </c>
      <c r="D57" s="38" t="s">
        <v>479</v>
      </c>
      <c r="E57" s="38" t="s">
        <v>480</v>
      </c>
      <c r="F57" s="38" t="s">
        <v>479</v>
      </c>
      <c r="G57" s="84" t="s">
        <v>499</v>
      </c>
      <c r="H57" s="81">
        <v>40000</v>
      </c>
    </row>
    <row r="58" spans="1:8" ht="24.6" customHeight="1" x14ac:dyDescent="0.15">
      <c r="A58" s="38" t="s">
        <v>152</v>
      </c>
      <c r="B58" s="38" t="s">
        <v>153</v>
      </c>
      <c r="C58" s="38" t="s">
        <v>419</v>
      </c>
      <c r="D58" s="38" t="s">
        <v>420</v>
      </c>
      <c r="E58" s="38" t="s">
        <v>421</v>
      </c>
      <c r="F58" s="38" t="s">
        <v>420</v>
      </c>
      <c r="G58" s="84" t="s">
        <v>500</v>
      </c>
      <c r="H58" s="81">
        <v>18000</v>
      </c>
    </row>
    <row r="59" spans="1:8" ht="24.6" customHeight="1" x14ac:dyDescent="0.15">
      <c r="A59" s="38" t="s">
        <v>152</v>
      </c>
      <c r="B59" s="38" t="s">
        <v>153</v>
      </c>
      <c r="C59" s="38" t="s">
        <v>501</v>
      </c>
      <c r="D59" s="38" t="s">
        <v>502</v>
      </c>
      <c r="E59" s="38" t="s">
        <v>503</v>
      </c>
      <c r="F59" s="38" t="s">
        <v>504</v>
      </c>
      <c r="G59" s="84" t="s">
        <v>505</v>
      </c>
      <c r="H59" s="81">
        <v>678000</v>
      </c>
    </row>
    <row r="60" spans="1:8" ht="24.6" customHeight="1" x14ac:dyDescent="0.15">
      <c r="A60" s="38"/>
      <c r="B60" s="38" t="s">
        <v>155</v>
      </c>
      <c r="C60" s="38"/>
      <c r="D60" s="38"/>
      <c r="E60" s="38"/>
      <c r="F60" s="38"/>
      <c r="G60" s="84"/>
      <c r="H60" s="81">
        <v>153000</v>
      </c>
    </row>
    <row r="61" spans="1:8" ht="24.6" customHeight="1" x14ac:dyDescent="0.15">
      <c r="A61" s="38" t="s">
        <v>156</v>
      </c>
      <c r="B61" s="38" t="s">
        <v>157</v>
      </c>
      <c r="C61" s="38" t="s">
        <v>419</v>
      </c>
      <c r="D61" s="38" t="s">
        <v>420</v>
      </c>
      <c r="E61" s="38" t="s">
        <v>421</v>
      </c>
      <c r="F61" s="38" t="s">
        <v>420</v>
      </c>
      <c r="G61" s="84" t="s">
        <v>506</v>
      </c>
      <c r="H61" s="81">
        <v>153000</v>
      </c>
    </row>
    <row r="62" spans="1:8" ht="24.6" customHeight="1" x14ac:dyDescent="0.15">
      <c r="A62" s="38"/>
      <c r="B62" s="38" t="s">
        <v>159</v>
      </c>
      <c r="C62" s="38"/>
      <c r="D62" s="38"/>
      <c r="E62" s="38"/>
      <c r="F62" s="38"/>
      <c r="G62" s="84"/>
      <c r="H62" s="81">
        <v>1220000</v>
      </c>
    </row>
    <row r="63" spans="1:8" ht="24.6" customHeight="1" x14ac:dyDescent="0.15">
      <c r="A63" s="38" t="s">
        <v>160</v>
      </c>
      <c r="B63" s="38" t="s">
        <v>161</v>
      </c>
      <c r="C63" s="38" t="s">
        <v>419</v>
      </c>
      <c r="D63" s="38" t="s">
        <v>420</v>
      </c>
      <c r="E63" s="38" t="s">
        <v>421</v>
      </c>
      <c r="F63" s="38" t="s">
        <v>420</v>
      </c>
      <c r="G63" s="84" t="s">
        <v>507</v>
      </c>
      <c r="H63" s="81">
        <v>200000</v>
      </c>
    </row>
    <row r="64" spans="1:8" ht="24.6" customHeight="1" x14ac:dyDescent="0.15">
      <c r="A64" s="38" t="s">
        <v>160</v>
      </c>
      <c r="B64" s="38" t="s">
        <v>161</v>
      </c>
      <c r="C64" s="38" t="s">
        <v>419</v>
      </c>
      <c r="D64" s="38" t="s">
        <v>420</v>
      </c>
      <c r="E64" s="38" t="s">
        <v>421</v>
      </c>
      <c r="F64" s="38" t="s">
        <v>420</v>
      </c>
      <c r="G64" s="84" t="s">
        <v>508</v>
      </c>
      <c r="H64" s="81">
        <v>900000</v>
      </c>
    </row>
    <row r="65" spans="1:8" ht="24.6" customHeight="1" x14ac:dyDescent="0.15">
      <c r="A65" s="38" t="s">
        <v>160</v>
      </c>
      <c r="B65" s="38" t="s">
        <v>161</v>
      </c>
      <c r="C65" s="38" t="s">
        <v>419</v>
      </c>
      <c r="D65" s="38" t="s">
        <v>420</v>
      </c>
      <c r="E65" s="38" t="s">
        <v>421</v>
      </c>
      <c r="F65" s="38" t="s">
        <v>420</v>
      </c>
      <c r="G65" s="84" t="s">
        <v>509</v>
      </c>
      <c r="H65" s="81">
        <v>120000</v>
      </c>
    </row>
    <row r="66" spans="1:8" ht="24.6" customHeight="1" x14ac:dyDescent="0.15">
      <c r="A66" s="38"/>
      <c r="B66" s="38" t="s">
        <v>163</v>
      </c>
      <c r="C66" s="38"/>
      <c r="D66" s="38"/>
      <c r="E66" s="38"/>
      <c r="F66" s="38"/>
      <c r="G66" s="84"/>
      <c r="H66" s="81">
        <v>6380000</v>
      </c>
    </row>
    <row r="67" spans="1:8" ht="24.6" customHeight="1" x14ac:dyDescent="0.15">
      <c r="A67" s="38" t="s">
        <v>164</v>
      </c>
      <c r="B67" s="38" t="s">
        <v>165</v>
      </c>
      <c r="C67" s="38" t="s">
        <v>405</v>
      </c>
      <c r="D67" s="38" t="s">
        <v>479</v>
      </c>
      <c r="E67" s="38" t="s">
        <v>480</v>
      </c>
      <c r="F67" s="38" t="s">
        <v>479</v>
      </c>
      <c r="G67" s="84" t="s">
        <v>510</v>
      </c>
      <c r="H67" s="81">
        <v>120000</v>
      </c>
    </row>
    <row r="68" spans="1:8" ht="24.6" customHeight="1" x14ac:dyDescent="0.15">
      <c r="A68" s="38" t="s">
        <v>164</v>
      </c>
      <c r="B68" s="38" t="s">
        <v>165</v>
      </c>
      <c r="C68" s="38" t="s">
        <v>405</v>
      </c>
      <c r="D68" s="38" t="s">
        <v>479</v>
      </c>
      <c r="E68" s="38" t="s">
        <v>480</v>
      </c>
      <c r="F68" s="38" t="s">
        <v>479</v>
      </c>
      <c r="G68" s="84" t="s">
        <v>511</v>
      </c>
      <c r="H68" s="81">
        <v>250000</v>
      </c>
    </row>
    <row r="69" spans="1:8" ht="24.6" customHeight="1" x14ac:dyDescent="0.15">
      <c r="A69" s="38" t="s">
        <v>164</v>
      </c>
      <c r="B69" s="38" t="s">
        <v>165</v>
      </c>
      <c r="C69" s="38" t="s">
        <v>419</v>
      </c>
      <c r="D69" s="38" t="s">
        <v>420</v>
      </c>
      <c r="E69" s="38" t="s">
        <v>421</v>
      </c>
      <c r="F69" s="38" t="s">
        <v>420</v>
      </c>
      <c r="G69" s="84" t="s">
        <v>512</v>
      </c>
      <c r="H69" s="81">
        <v>600000</v>
      </c>
    </row>
    <row r="70" spans="1:8" ht="24.6" customHeight="1" x14ac:dyDescent="0.15">
      <c r="A70" s="38" t="s">
        <v>164</v>
      </c>
      <c r="B70" s="38" t="s">
        <v>165</v>
      </c>
      <c r="C70" s="38" t="s">
        <v>419</v>
      </c>
      <c r="D70" s="38" t="s">
        <v>420</v>
      </c>
      <c r="E70" s="38" t="s">
        <v>421</v>
      </c>
      <c r="F70" s="38" t="s">
        <v>420</v>
      </c>
      <c r="G70" s="84" t="s">
        <v>513</v>
      </c>
      <c r="H70" s="81">
        <v>60000</v>
      </c>
    </row>
    <row r="71" spans="1:8" ht="24.6" customHeight="1" x14ac:dyDescent="0.15">
      <c r="A71" s="38" t="s">
        <v>164</v>
      </c>
      <c r="B71" s="38" t="s">
        <v>165</v>
      </c>
      <c r="C71" s="38" t="s">
        <v>419</v>
      </c>
      <c r="D71" s="38" t="s">
        <v>420</v>
      </c>
      <c r="E71" s="38" t="s">
        <v>421</v>
      </c>
      <c r="F71" s="38" t="s">
        <v>420</v>
      </c>
      <c r="G71" s="84" t="s">
        <v>514</v>
      </c>
      <c r="H71" s="81">
        <v>150000</v>
      </c>
    </row>
    <row r="72" spans="1:8" ht="24.6" customHeight="1" x14ac:dyDescent="0.15">
      <c r="A72" s="38" t="s">
        <v>164</v>
      </c>
      <c r="B72" s="38" t="s">
        <v>165</v>
      </c>
      <c r="C72" s="38" t="s">
        <v>489</v>
      </c>
      <c r="D72" s="38" t="s">
        <v>490</v>
      </c>
      <c r="E72" s="38" t="s">
        <v>491</v>
      </c>
      <c r="F72" s="38" t="s">
        <v>492</v>
      </c>
      <c r="G72" s="84" t="s">
        <v>515</v>
      </c>
      <c r="H72" s="81">
        <v>1200000</v>
      </c>
    </row>
    <row r="73" spans="1:8" ht="24.6" customHeight="1" x14ac:dyDescent="0.15">
      <c r="A73" s="38" t="s">
        <v>164</v>
      </c>
      <c r="B73" s="38" t="s">
        <v>165</v>
      </c>
      <c r="C73" s="38" t="s">
        <v>516</v>
      </c>
      <c r="D73" s="38" t="s">
        <v>517</v>
      </c>
      <c r="E73" s="38" t="s">
        <v>518</v>
      </c>
      <c r="F73" s="38" t="s">
        <v>517</v>
      </c>
      <c r="G73" s="84" t="s">
        <v>519</v>
      </c>
      <c r="H73" s="81">
        <v>4000000</v>
      </c>
    </row>
    <row r="74" spans="1:8" ht="24.6" customHeight="1" x14ac:dyDescent="0.15">
      <c r="A74" s="38"/>
      <c r="B74" s="38" t="s">
        <v>167</v>
      </c>
      <c r="C74" s="38"/>
      <c r="D74" s="38"/>
      <c r="E74" s="38"/>
      <c r="F74" s="38"/>
      <c r="G74" s="84"/>
      <c r="H74" s="81">
        <v>2367400</v>
      </c>
    </row>
    <row r="75" spans="1:8" ht="24.6" customHeight="1" x14ac:dyDescent="0.15">
      <c r="A75" s="38" t="s">
        <v>168</v>
      </c>
      <c r="B75" s="38" t="s">
        <v>169</v>
      </c>
      <c r="C75" s="38" t="s">
        <v>383</v>
      </c>
      <c r="D75" s="38" t="s">
        <v>384</v>
      </c>
      <c r="E75" s="38" t="s">
        <v>520</v>
      </c>
      <c r="F75" s="38" t="s">
        <v>521</v>
      </c>
      <c r="G75" s="84" t="s">
        <v>522</v>
      </c>
      <c r="H75" s="81">
        <v>120000</v>
      </c>
    </row>
    <row r="76" spans="1:8" ht="24.6" customHeight="1" x14ac:dyDescent="0.15">
      <c r="A76" s="38" t="s">
        <v>168</v>
      </c>
      <c r="B76" s="38" t="s">
        <v>169</v>
      </c>
      <c r="C76" s="38" t="s">
        <v>405</v>
      </c>
      <c r="D76" s="38" t="s">
        <v>479</v>
      </c>
      <c r="E76" s="38" t="s">
        <v>480</v>
      </c>
      <c r="F76" s="38" t="s">
        <v>479</v>
      </c>
      <c r="G76" s="84" t="s">
        <v>523</v>
      </c>
      <c r="H76" s="81">
        <v>487400</v>
      </c>
    </row>
    <row r="77" spans="1:8" ht="24.6" customHeight="1" x14ac:dyDescent="0.15">
      <c r="A77" s="38" t="s">
        <v>168</v>
      </c>
      <c r="B77" s="38" t="s">
        <v>169</v>
      </c>
      <c r="C77" s="38" t="s">
        <v>405</v>
      </c>
      <c r="D77" s="38" t="s">
        <v>479</v>
      </c>
      <c r="E77" s="38" t="s">
        <v>480</v>
      </c>
      <c r="F77" s="38" t="s">
        <v>479</v>
      </c>
      <c r="G77" s="84" t="s">
        <v>524</v>
      </c>
      <c r="H77" s="81">
        <v>350000</v>
      </c>
    </row>
    <row r="78" spans="1:8" ht="24.6" customHeight="1" x14ac:dyDescent="0.15">
      <c r="A78" s="38" t="s">
        <v>168</v>
      </c>
      <c r="B78" s="38" t="s">
        <v>169</v>
      </c>
      <c r="C78" s="38" t="s">
        <v>419</v>
      </c>
      <c r="D78" s="38" t="s">
        <v>420</v>
      </c>
      <c r="E78" s="38" t="s">
        <v>421</v>
      </c>
      <c r="F78" s="38" t="s">
        <v>420</v>
      </c>
      <c r="G78" s="84" t="s">
        <v>525</v>
      </c>
      <c r="H78" s="81">
        <v>530000</v>
      </c>
    </row>
    <row r="79" spans="1:8" ht="24.6" customHeight="1" x14ac:dyDescent="0.15">
      <c r="A79" s="38" t="s">
        <v>168</v>
      </c>
      <c r="B79" s="38" t="s">
        <v>169</v>
      </c>
      <c r="C79" s="38" t="s">
        <v>419</v>
      </c>
      <c r="D79" s="38" t="s">
        <v>420</v>
      </c>
      <c r="E79" s="38" t="s">
        <v>421</v>
      </c>
      <c r="F79" s="38" t="s">
        <v>420</v>
      </c>
      <c r="G79" s="84" t="s">
        <v>526</v>
      </c>
      <c r="H79" s="81">
        <v>880000</v>
      </c>
    </row>
    <row r="80" spans="1:8" ht="24.6" customHeight="1" x14ac:dyDescent="0.15">
      <c r="A80" s="38"/>
      <c r="B80" s="38" t="s">
        <v>171</v>
      </c>
      <c r="C80" s="38"/>
      <c r="D80" s="38"/>
      <c r="E80" s="38"/>
      <c r="F80" s="38"/>
      <c r="G80" s="84"/>
      <c r="H80" s="81">
        <v>960000</v>
      </c>
    </row>
    <row r="81" spans="1:8" ht="24.6" customHeight="1" x14ac:dyDescent="0.15">
      <c r="A81" s="38" t="s">
        <v>172</v>
      </c>
      <c r="B81" s="38" t="s">
        <v>173</v>
      </c>
      <c r="C81" s="38" t="s">
        <v>419</v>
      </c>
      <c r="D81" s="38" t="s">
        <v>420</v>
      </c>
      <c r="E81" s="38" t="s">
        <v>421</v>
      </c>
      <c r="F81" s="38" t="s">
        <v>420</v>
      </c>
      <c r="G81" s="84" t="s">
        <v>527</v>
      </c>
      <c r="H81" s="81">
        <v>610000</v>
      </c>
    </row>
    <row r="82" spans="1:8" ht="24.6" customHeight="1" x14ac:dyDescent="0.15">
      <c r="A82" s="38" t="s">
        <v>172</v>
      </c>
      <c r="B82" s="38" t="s">
        <v>173</v>
      </c>
      <c r="C82" s="38" t="s">
        <v>419</v>
      </c>
      <c r="D82" s="38" t="s">
        <v>420</v>
      </c>
      <c r="E82" s="38" t="s">
        <v>421</v>
      </c>
      <c r="F82" s="38" t="s">
        <v>420</v>
      </c>
      <c r="G82" s="84" t="s">
        <v>528</v>
      </c>
      <c r="H82" s="81">
        <v>350000</v>
      </c>
    </row>
    <row r="83" spans="1:8" ht="24.6" customHeight="1" x14ac:dyDescent="0.15">
      <c r="A83" s="38"/>
      <c r="B83" s="38" t="s">
        <v>175</v>
      </c>
      <c r="C83" s="38"/>
      <c r="D83" s="38"/>
      <c r="E83" s="38"/>
      <c r="F83" s="38"/>
      <c r="G83" s="84"/>
      <c r="H83" s="81">
        <v>9778400</v>
      </c>
    </row>
    <row r="84" spans="1:8" ht="24.6" customHeight="1" x14ac:dyDescent="0.15">
      <c r="A84" s="38" t="s">
        <v>176</v>
      </c>
      <c r="B84" s="38" t="s">
        <v>175</v>
      </c>
      <c r="C84" s="38" t="s">
        <v>383</v>
      </c>
      <c r="D84" s="38" t="s">
        <v>384</v>
      </c>
      <c r="E84" s="38" t="s">
        <v>474</v>
      </c>
      <c r="F84" s="38" t="s">
        <v>475</v>
      </c>
      <c r="G84" s="84" t="s">
        <v>529</v>
      </c>
      <c r="H84" s="81">
        <v>1030000</v>
      </c>
    </row>
    <row r="85" spans="1:8" ht="24.6" customHeight="1" x14ac:dyDescent="0.15">
      <c r="A85" s="38" t="s">
        <v>176</v>
      </c>
      <c r="B85" s="38" t="s">
        <v>175</v>
      </c>
      <c r="C85" s="38" t="s">
        <v>405</v>
      </c>
      <c r="D85" s="38" t="s">
        <v>479</v>
      </c>
      <c r="E85" s="38" t="s">
        <v>480</v>
      </c>
      <c r="F85" s="38" t="s">
        <v>479</v>
      </c>
      <c r="G85" s="84" t="s">
        <v>530</v>
      </c>
      <c r="H85" s="81">
        <v>490000</v>
      </c>
    </row>
    <row r="86" spans="1:8" ht="24.6" customHeight="1" x14ac:dyDescent="0.15">
      <c r="A86" s="38" t="s">
        <v>176</v>
      </c>
      <c r="B86" s="38" t="s">
        <v>175</v>
      </c>
      <c r="C86" s="38" t="s">
        <v>419</v>
      </c>
      <c r="D86" s="38" t="s">
        <v>420</v>
      </c>
      <c r="E86" s="38" t="s">
        <v>421</v>
      </c>
      <c r="F86" s="38" t="s">
        <v>420</v>
      </c>
      <c r="G86" s="84" t="s">
        <v>531</v>
      </c>
      <c r="H86" s="81">
        <v>1078400</v>
      </c>
    </row>
    <row r="87" spans="1:8" ht="24.6" customHeight="1" x14ac:dyDescent="0.15">
      <c r="A87" s="38" t="s">
        <v>176</v>
      </c>
      <c r="B87" s="38" t="s">
        <v>175</v>
      </c>
      <c r="C87" s="38" t="s">
        <v>419</v>
      </c>
      <c r="D87" s="38" t="s">
        <v>420</v>
      </c>
      <c r="E87" s="38" t="s">
        <v>421</v>
      </c>
      <c r="F87" s="38" t="s">
        <v>420</v>
      </c>
      <c r="G87" s="84" t="s">
        <v>532</v>
      </c>
      <c r="H87" s="81">
        <v>3000000</v>
      </c>
    </row>
    <row r="88" spans="1:8" ht="24.6" customHeight="1" x14ac:dyDescent="0.15">
      <c r="A88" s="38" t="s">
        <v>176</v>
      </c>
      <c r="B88" s="38" t="s">
        <v>175</v>
      </c>
      <c r="C88" s="38" t="s">
        <v>419</v>
      </c>
      <c r="D88" s="38" t="s">
        <v>420</v>
      </c>
      <c r="E88" s="38" t="s">
        <v>421</v>
      </c>
      <c r="F88" s="38" t="s">
        <v>420</v>
      </c>
      <c r="G88" s="84" t="s">
        <v>533</v>
      </c>
      <c r="H88" s="81">
        <v>630000</v>
      </c>
    </row>
    <row r="89" spans="1:8" ht="24.6" customHeight="1" x14ac:dyDescent="0.15">
      <c r="A89" s="38" t="s">
        <v>176</v>
      </c>
      <c r="B89" s="38" t="s">
        <v>175</v>
      </c>
      <c r="C89" s="38" t="s">
        <v>419</v>
      </c>
      <c r="D89" s="38" t="s">
        <v>420</v>
      </c>
      <c r="E89" s="38" t="s">
        <v>421</v>
      </c>
      <c r="F89" s="38" t="s">
        <v>420</v>
      </c>
      <c r="G89" s="84" t="s">
        <v>534</v>
      </c>
      <c r="H89" s="81">
        <v>500000</v>
      </c>
    </row>
    <row r="90" spans="1:8" ht="24.6" customHeight="1" x14ac:dyDescent="0.15">
      <c r="A90" s="38" t="s">
        <v>176</v>
      </c>
      <c r="B90" s="38" t="s">
        <v>175</v>
      </c>
      <c r="C90" s="38" t="s">
        <v>489</v>
      </c>
      <c r="D90" s="38" t="s">
        <v>490</v>
      </c>
      <c r="E90" s="38" t="s">
        <v>491</v>
      </c>
      <c r="F90" s="38" t="s">
        <v>492</v>
      </c>
      <c r="G90" s="84" t="s">
        <v>535</v>
      </c>
      <c r="H90" s="81">
        <v>850000</v>
      </c>
    </row>
    <row r="91" spans="1:8" ht="24.6" customHeight="1" x14ac:dyDescent="0.15">
      <c r="A91" s="38" t="s">
        <v>176</v>
      </c>
      <c r="B91" s="38" t="s">
        <v>175</v>
      </c>
      <c r="C91" s="38" t="s">
        <v>516</v>
      </c>
      <c r="D91" s="38" t="s">
        <v>517</v>
      </c>
      <c r="E91" s="38" t="s">
        <v>518</v>
      </c>
      <c r="F91" s="38" t="s">
        <v>517</v>
      </c>
      <c r="G91" s="84" t="s">
        <v>536</v>
      </c>
      <c r="H91" s="81">
        <v>2200000</v>
      </c>
    </row>
    <row r="92" spans="1:8" ht="24.6" customHeight="1" x14ac:dyDescent="0.15">
      <c r="A92" s="38"/>
      <c r="B92" s="38" t="s">
        <v>179</v>
      </c>
      <c r="C92" s="38"/>
      <c r="D92" s="38"/>
      <c r="E92" s="38"/>
      <c r="F92" s="38"/>
      <c r="G92" s="84"/>
      <c r="H92" s="81">
        <v>100000</v>
      </c>
    </row>
    <row r="93" spans="1:8" ht="24.6" customHeight="1" x14ac:dyDescent="0.15">
      <c r="A93" s="38" t="s">
        <v>180</v>
      </c>
      <c r="B93" s="38" t="s">
        <v>181</v>
      </c>
      <c r="C93" s="38" t="s">
        <v>419</v>
      </c>
      <c r="D93" s="38" t="s">
        <v>420</v>
      </c>
      <c r="E93" s="38" t="s">
        <v>421</v>
      </c>
      <c r="F93" s="38" t="s">
        <v>420</v>
      </c>
      <c r="G93" s="84" t="s">
        <v>537</v>
      </c>
      <c r="H93" s="81">
        <v>54000</v>
      </c>
    </row>
    <row r="94" spans="1:8" ht="24.6" customHeight="1" x14ac:dyDescent="0.15">
      <c r="A94" s="38" t="s">
        <v>180</v>
      </c>
      <c r="B94" s="38" t="s">
        <v>181</v>
      </c>
      <c r="C94" s="38" t="s">
        <v>419</v>
      </c>
      <c r="D94" s="38" t="s">
        <v>420</v>
      </c>
      <c r="E94" s="38" t="s">
        <v>421</v>
      </c>
      <c r="F94" s="38" t="s">
        <v>420</v>
      </c>
      <c r="G94" s="84" t="s">
        <v>538</v>
      </c>
      <c r="H94" s="81">
        <v>26000</v>
      </c>
    </row>
    <row r="95" spans="1:8" ht="24.6" customHeight="1" x14ac:dyDescent="0.15">
      <c r="A95" s="38" t="s">
        <v>182</v>
      </c>
      <c r="B95" s="38" t="s">
        <v>183</v>
      </c>
      <c r="C95" s="38" t="s">
        <v>419</v>
      </c>
      <c r="D95" s="38" t="s">
        <v>420</v>
      </c>
      <c r="E95" s="38" t="s">
        <v>421</v>
      </c>
      <c r="F95" s="38" t="s">
        <v>420</v>
      </c>
      <c r="G95" s="84" t="s">
        <v>539</v>
      </c>
      <c r="H95" s="81">
        <v>20000</v>
      </c>
    </row>
    <row r="96" spans="1:8" ht="24.6" customHeight="1" x14ac:dyDescent="0.15">
      <c r="A96" s="38"/>
      <c r="B96" s="38" t="s">
        <v>186</v>
      </c>
      <c r="C96" s="38"/>
      <c r="D96" s="38"/>
      <c r="E96" s="38"/>
      <c r="F96" s="38"/>
      <c r="G96" s="84"/>
      <c r="H96" s="81">
        <v>1038800</v>
      </c>
    </row>
    <row r="97" spans="1:8" ht="24.6" customHeight="1" x14ac:dyDescent="0.15">
      <c r="A97" s="38" t="s">
        <v>187</v>
      </c>
      <c r="B97" s="38" t="s">
        <v>188</v>
      </c>
      <c r="C97" s="38" t="s">
        <v>419</v>
      </c>
      <c r="D97" s="38" t="s">
        <v>420</v>
      </c>
      <c r="E97" s="38" t="s">
        <v>421</v>
      </c>
      <c r="F97" s="38" t="s">
        <v>420</v>
      </c>
      <c r="G97" s="84" t="s">
        <v>540</v>
      </c>
      <c r="H97" s="81">
        <v>152000</v>
      </c>
    </row>
    <row r="98" spans="1:8" ht="24.6" customHeight="1" x14ac:dyDescent="0.15">
      <c r="A98" s="38" t="s">
        <v>187</v>
      </c>
      <c r="B98" s="38" t="s">
        <v>188</v>
      </c>
      <c r="C98" s="38" t="s">
        <v>419</v>
      </c>
      <c r="D98" s="38" t="s">
        <v>420</v>
      </c>
      <c r="E98" s="38" t="s">
        <v>421</v>
      </c>
      <c r="F98" s="38" t="s">
        <v>420</v>
      </c>
      <c r="G98" s="84" t="s">
        <v>541</v>
      </c>
      <c r="H98" s="81">
        <v>156800</v>
      </c>
    </row>
    <row r="99" spans="1:8" ht="24.6" customHeight="1" x14ac:dyDescent="0.15">
      <c r="A99" s="38" t="s">
        <v>189</v>
      </c>
      <c r="B99" s="38" t="s">
        <v>190</v>
      </c>
      <c r="C99" s="38" t="s">
        <v>419</v>
      </c>
      <c r="D99" s="38" t="s">
        <v>420</v>
      </c>
      <c r="E99" s="38" t="s">
        <v>421</v>
      </c>
      <c r="F99" s="38" t="s">
        <v>420</v>
      </c>
      <c r="G99" s="84" t="s">
        <v>542</v>
      </c>
      <c r="H99" s="81">
        <v>428500</v>
      </c>
    </row>
    <row r="100" spans="1:8" ht="24.6" customHeight="1" x14ac:dyDescent="0.15">
      <c r="A100" s="38" t="s">
        <v>189</v>
      </c>
      <c r="B100" s="38" t="s">
        <v>190</v>
      </c>
      <c r="C100" s="38" t="s">
        <v>419</v>
      </c>
      <c r="D100" s="38" t="s">
        <v>420</v>
      </c>
      <c r="E100" s="38" t="s">
        <v>421</v>
      </c>
      <c r="F100" s="38" t="s">
        <v>420</v>
      </c>
      <c r="G100" s="84" t="s">
        <v>543</v>
      </c>
      <c r="H100" s="81">
        <v>241000</v>
      </c>
    </row>
    <row r="101" spans="1:8" ht="24.6" customHeight="1" x14ac:dyDescent="0.15">
      <c r="A101" s="38" t="s">
        <v>191</v>
      </c>
      <c r="B101" s="38" t="s">
        <v>192</v>
      </c>
      <c r="C101" s="38" t="s">
        <v>419</v>
      </c>
      <c r="D101" s="38" t="s">
        <v>420</v>
      </c>
      <c r="E101" s="38" t="s">
        <v>421</v>
      </c>
      <c r="F101" s="38" t="s">
        <v>420</v>
      </c>
      <c r="G101" s="84" t="s">
        <v>544</v>
      </c>
      <c r="H101" s="81">
        <v>60500</v>
      </c>
    </row>
    <row r="102" spans="1:8" ht="24.6" customHeight="1" x14ac:dyDescent="0.15">
      <c r="A102" s="38"/>
      <c r="B102" s="38" t="s">
        <v>194</v>
      </c>
      <c r="C102" s="38"/>
      <c r="D102" s="38"/>
      <c r="E102" s="38"/>
      <c r="F102" s="38"/>
      <c r="G102" s="84"/>
      <c r="H102" s="81">
        <v>6668200</v>
      </c>
    </row>
    <row r="103" spans="1:8" ht="24.6" customHeight="1" x14ac:dyDescent="0.15">
      <c r="A103" s="38" t="s">
        <v>195</v>
      </c>
      <c r="B103" s="38" t="s">
        <v>194</v>
      </c>
      <c r="C103" s="38" t="s">
        <v>378</v>
      </c>
      <c r="D103" s="38" t="s">
        <v>379</v>
      </c>
      <c r="E103" s="38" t="s">
        <v>380</v>
      </c>
      <c r="F103" s="38" t="s">
        <v>379</v>
      </c>
      <c r="G103" s="84" t="s">
        <v>545</v>
      </c>
      <c r="H103" s="81">
        <v>150000</v>
      </c>
    </row>
    <row r="104" spans="1:8" ht="24.6" customHeight="1" x14ac:dyDescent="0.15">
      <c r="A104" s="38" t="s">
        <v>195</v>
      </c>
      <c r="B104" s="38" t="s">
        <v>194</v>
      </c>
      <c r="C104" s="38" t="s">
        <v>419</v>
      </c>
      <c r="D104" s="38" t="s">
        <v>420</v>
      </c>
      <c r="E104" s="38" t="s">
        <v>421</v>
      </c>
      <c r="F104" s="38" t="s">
        <v>420</v>
      </c>
      <c r="G104" s="84" t="s">
        <v>546</v>
      </c>
      <c r="H104" s="81">
        <v>2000000</v>
      </c>
    </row>
    <row r="105" spans="1:8" ht="24.6" customHeight="1" x14ac:dyDescent="0.15">
      <c r="A105" s="38" t="s">
        <v>195</v>
      </c>
      <c r="B105" s="38" t="s">
        <v>194</v>
      </c>
      <c r="C105" s="38" t="s">
        <v>419</v>
      </c>
      <c r="D105" s="38" t="s">
        <v>420</v>
      </c>
      <c r="E105" s="38" t="s">
        <v>421</v>
      </c>
      <c r="F105" s="38" t="s">
        <v>420</v>
      </c>
      <c r="G105" s="84" t="s">
        <v>547</v>
      </c>
      <c r="H105" s="81">
        <v>400000</v>
      </c>
    </row>
    <row r="106" spans="1:8" ht="24.6" customHeight="1" x14ac:dyDescent="0.15">
      <c r="A106" s="38" t="s">
        <v>195</v>
      </c>
      <c r="B106" s="38" t="s">
        <v>194</v>
      </c>
      <c r="C106" s="38" t="s">
        <v>419</v>
      </c>
      <c r="D106" s="38" t="s">
        <v>420</v>
      </c>
      <c r="E106" s="38" t="s">
        <v>421</v>
      </c>
      <c r="F106" s="38" t="s">
        <v>420</v>
      </c>
      <c r="G106" s="84" t="s">
        <v>548</v>
      </c>
      <c r="H106" s="81">
        <v>200000</v>
      </c>
    </row>
    <row r="107" spans="1:8" ht="24.6" customHeight="1" x14ac:dyDescent="0.15">
      <c r="A107" s="38" t="s">
        <v>195</v>
      </c>
      <c r="B107" s="38" t="s">
        <v>194</v>
      </c>
      <c r="C107" s="38" t="s">
        <v>419</v>
      </c>
      <c r="D107" s="38" t="s">
        <v>420</v>
      </c>
      <c r="E107" s="38" t="s">
        <v>421</v>
      </c>
      <c r="F107" s="38" t="s">
        <v>420</v>
      </c>
      <c r="G107" s="84" t="s">
        <v>549</v>
      </c>
      <c r="H107" s="81">
        <v>450000</v>
      </c>
    </row>
    <row r="108" spans="1:8" ht="24.6" customHeight="1" x14ac:dyDescent="0.15">
      <c r="A108" s="38" t="s">
        <v>195</v>
      </c>
      <c r="B108" s="38" t="s">
        <v>194</v>
      </c>
      <c r="C108" s="38" t="s">
        <v>419</v>
      </c>
      <c r="D108" s="38" t="s">
        <v>420</v>
      </c>
      <c r="E108" s="38" t="s">
        <v>421</v>
      </c>
      <c r="F108" s="38" t="s">
        <v>420</v>
      </c>
      <c r="G108" s="84" t="s">
        <v>550</v>
      </c>
      <c r="H108" s="81">
        <v>400000</v>
      </c>
    </row>
    <row r="109" spans="1:8" ht="24.6" customHeight="1" x14ac:dyDescent="0.15">
      <c r="A109" s="38" t="s">
        <v>195</v>
      </c>
      <c r="B109" s="38" t="s">
        <v>194</v>
      </c>
      <c r="C109" s="38" t="s">
        <v>419</v>
      </c>
      <c r="D109" s="38" t="s">
        <v>420</v>
      </c>
      <c r="E109" s="38" t="s">
        <v>421</v>
      </c>
      <c r="F109" s="38" t="s">
        <v>420</v>
      </c>
      <c r="G109" s="84" t="s">
        <v>551</v>
      </c>
      <c r="H109" s="81">
        <v>168200</v>
      </c>
    </row>
    <row r="110" spans="1:8" ht="24.6" customHeight="1" x14ac:dyDescent="0.15">
      <c r="A110" s="38" t="s">
        <v>195</v>
      </c>
      <c r="B110" s="38" t="s">
        <v>194</v>
      </c>
      <c r="C110" s="38" t="s">
        <v>516</v>
      </c>
      <c r="D110" s="38" t="s">
        <v>517</v>
      </c>
      <c r="E110" s="38" t="s">
        <v>518</v>
      </c>
      <c r="F110" s="38" t="s">
        <v>517</v>
      </c>
      <c r="G110" s="84" t="s">
        <v>552</v>
      </c>
      <c r="H110" s="81">
        <v>2900000</v>
      </c>
    </row>
    <row r="111" spans="1:8" ht="24.6" customHeight="1" x14ac:dyDescent="0.15">
      <c r="A111" s="38"/>
      <c r="B111" s="38" t="s">
        <v>198</v>
      </c>
      <c r="C111" s="38"/>
      <c r="D111" s="38"/>
      <c r="E111" s="38"/>
      <c r="F111" s="38"/>
      <c r="G111" s="84"/>
      <c r="H111" s="81">
        <v>200000</v>
      </c>
    </row>
    <row r="112" spans="1:8" ht="24.6" customHeight="1" x14ac:dyDescent="0.15">
      <c r="A112" s="38" t="s">
        <v>199</v>
      </c>
      <c r="B112" s="38" t="s">
        <v>200</v>
      </c>
      <c r="C112" s="38" t="s">
        <v>419</v>
      </c>
      <c r="D112" s="38" t="s">
        <v>420</v>
      </c>
      <c r="E112" s="38" t="s">
        <v>421</v>
      </c>
      <c r="F112" s="38" t="s">
        <v>420</v>
      </c>
      <c r="G112" s="84" t="s">
        <v>553</v>
      </c>
      <c r="H112" s="81">
        <v>200000</v>
      </c>
    </row>
    <row r="113" spans="1:8" ht="24.6" customHeight="1" x14ac:dyDescent="0.15">
      <c r="A113" s="38"/>
      <c r="B113" s="38" t="s">
        <v>204</v>
      </c>
      <c r="C113" s="38"/>
      <c r="D113" s="38"/>
      <c r="E113" s="38"/>
      <c r="F113" s="38"/>
      <c r="G113" s="84"/>
      <c r="H113" s="81">
        <v>1925700</v>
      </c>
    </row>
    <row r="114" spans="1:8" ht="24.6" customHeight="1" x14ac:dyDescent="0.15">
      <c r="A114" s="38" t="s">
        <v>205</v>
      </c>
      <c r="B114" s="38" t="s">
        <v>206</v>
      </c>
      <c r="C114" s="38" t="s">
        <v>383</v>
      </c>
      <c r="D114" s="38" t="s">
        <v>384</v>
      </c>
      <c r="E114" s="38" t="s">
        <v>385</v>
      </c>
      <c r="F114" s="38" t="s">
        <v>386</v>
      </c>
      <c r="G114" s="84" t="s">
        <v>554</v>
      </c>
      <c r="H114" s="81">
        <v>192500</v>
      </c>
    </row>
    <row r="115" spans="1:8" ht="24.6" customHeight="1" x14ac:dyDescent="0.15">
      <c r="A115" s="38" t="s">
        <v>205</v>
      </c>
      <c r="B115" s="38" t="s">
        <v>206</v>
      </c>
      <c r="C115" s="38" t="s">
        <v>405</v>
      </c>
      <c r="D115" s="38" t="s">
        <v>479</v>
      </c>
      <c r="E115" s="38" t="s">
        <v>480</v>
      </c>
      <c r="F115" s="38" t="s">
        <v>479</v>
      </c>
      <c r="G115" s="84" t="s">
        <v>555</v>
      </c>
      <c r="H115" s="81">
        <v>585000</v>
      </c>
    </row>
    <row r="116" spans="1:8" ht="24.6" customHeight="1" x14ac:dyDescent="0.15">
      <c r="A116" s="38" t="s">
        <v>205</v>
      </c>
      <c r="B116" s="38" t="s">
        <v>206</v>
      </c>
      <c r="C116" s="38" t="s">
        <v>419</v>
      </c>
      <c r="D116" s="38" t="s">
        <v>420</v>
      </c>
      <c r="E116" s="38" t="s">
        <v>421</v>
      </c>
      <c r="F116" s="38" t="s">
        <v>420</v>
      </c>
      <c r="G116" s="84" t="s">
        <v>556</v>
      </c>
      <c r="H116" s="81">
        <v>300000</v>
      </c>
    </row>
    <row r="117" spans="1:8" ht="24.6" customHeight="1" x14ac:dyDescent="0.15">
      <c r="A117" s="38" t="s">
        <v>207</v>
      </c>
      <c r="B117" s="38" t="s">
        <v>208</v>
      </c>
      <c r="C117" s="38" t="s">
        <v>419</v>
      </c>
      <c r="D117" s="38" t="s">
        <v>420</v>
      </c>
      <c r="E117" s="38" t="s">
        <v>421</v>
      </c>
      <c r="F117" s="38" t="s">
        <v>420</v>
      </c>
      <c r="G117" s="84" t="s">
        <v>557</v>
      </c>
      <c r="H117" s="81">
        <v>300000</v>
      </c>
    </row>
    <row r="118" spans="1:8" ht="24.6" customHeight="1" x14ac:dyDescent="0.15">
      <c r="A118" s="38" t="s">
        <v>207</v>
      </c>
      <c r="B118" s="38" t="s">
        <v>208</v>
      </c>
      <c r="C118" s="38" t="s">
        <v>419</v>
      </c>
      <c r="D118" s="38" t="s">
        <v>420</v>
      </c>
      <c r="E118" s="38" t="s">
        <v>421</v>
      </c>
      <c r="F118" s="38" t="s">
        <v>420</v>
      </c>
      <c r="G118" s="84" t="s">
        <v>558</v>
      </c>
      <c r="H118" s="81">
        <v>218200</v>
      </c>
    </row>
    <row r="119" spans="1:8" ht="24.6" customHeight="1" x14ac:dyDescent="0.15">
      <c r="A119" s="38" t="s">
        <v>207</v>
      </c>
      <c r="B119" s="38" t="s">
        <v>208</v>
      </c>
      <c r="C119" s="38" t="s">
        <v>419</v>
      </c>
      <c r="D119" s="38" t="s">
        <v>420</v>
      </c>
      <c r="E119" s="38" t="s">
        <v>421</v>
      </c>
      <c r="F119" s="38" t="s">
        <v>420</v>
      </c>
      <c r="G119" s="84" t="s">
        <v>559</v>
      </c>
      <c r="H119" s="81">
        <v>30000</v>
      </c>
    </row>
    <row r="120" spans="1:8" ht="24.6" customHeight="1" x14ac:dyDescent="0.15">
      <c r="A120" s="38" t="s">
        <v>207</v>
      </c>
      <c r="B120" s="38" t="s">
        <v>208</v>
      </c>
      <c r="C120" s="38" t="s">
        <v>419</v>
      </c>
      <c r="D120" s="38" t="s">
        <v>420</v>
      </c>
      <c r="E120" s="38" t="s">
        <v>421</v>
      </c>
      <c r="F120" s="38" t="s">
        <v>420</v>
      </c>
      <c r="G120" s="84" t="s">
        <v>560</v>
      </c>
      <c r="H120" s="81">
        <v>300000</v>
      </c>
    </row>
    <row r="121" spans="1:8" ht="24.6" customHeight="1" x14ac:dyDescent="0.15">
      <c r="A121" s="38"/>
      <c r="B121" s="38" t="s">
        <v>211</v>
      </c>
      <c r="C121" s="38"/>
      <c r="D121" s="38"/>
      <c r="E121" s="38"/>
      <c r="F121" s="38"/>
      <c r="G121" s="84"/>
      <c r="H121" s="81">
        <v>19900</v>
      </c>
    </row>
    <row r="122" spans="1:8" ht="24.6" customHeight="1" x14ac:dyDescent="0.15">
      <c r="A122" s="38" t="s">
        <v>212</v>
      </c>
      <c r="B122" s="38" t="s">
        <v>213</v>
      </c>
      <c r="C122" s="38" t="s">
        <v>419</v>
      </c>
      <c r="D122" s="38" t="s">
        <v>420</v>
      </c>
      <c r="E122" s="38" t="s">
        <v>421</v>
      </c>
      <c r="F122" s="38" t="s">
        <v>420</v>
      </c>
      <c r="G122" s="84" t="s">
        <v>561</v>
      </c>
      <c r="H122" s="81">
        <v>19900</v>
      </c>
    </row>
    <row r="123" spans="1:8" ht="24.6" customHeight="1" x14ac:dyDescent="0.15">
      <c r="A123" s="38"/>
      <c r="B123" s="38" t="s">
        <v>215</v>
      </c>
      <c r="C123" s="38"/>
      <c r="D123" s="38"/>
      <c r="E123" s="38"/>
      <c r="F123" s="38"/>
      <c r="G123" s="84"/>
      <c r="H123" s="81">
        <v>25268936</v>
      </c>
    </row>
    <row r="124" spans="1:8" ht="24.6" customHeight="1" x14ac:dyDescent="0.15">
      <c r="A124" s="38" t="s">
        <v>216</v>
      </c>
      <c r="B124" s="38" t="s">
        <v>217</v>
      </c>
      <c r="C124" s="38" t="s">
        <v>441</v>
      </c>
      <c r="D124" s="38" t="s">
        <v>363</v>
      </c>
      <c r="E124" s="38" t="s">
        <v>444</v>
      </c>
      <c r="F124" s="38" t="s">
        <v>88</v>
      </c>
      <c r="G124" s="84" t="s">
        <v>562</v>
      </c>
      <c r="H124" s="81">
        <v>21508688</v>
      </c>
    </row>
    <row r="125" spans="1:8" ht="24.6" customHeight="1" x14ac:dyDescent="0.15">
      <c r="A125" s="38" t="s">
        <v>216</v>
      </c>
      <c r="B125" s="38" t="s">
        <v>217</v>
      </c>
      <c r="C125" s="38" t="s">
        <v>383</v>
      </c>
      <c r="D125" s="38" t="s">
        <v>384</v>
      </c>
      <c r="E125" s="38" t="s">
        <v>385</v>
      </c>
      <c r="F125" s="38" t="s">
        <v>386</v>
      </c>
      <c r="G125" s="84" t="s">
        <v>563</v>
      </c>
      <c r="H125" s="81">
        <v>500000</v>
      </c>
    </row>
    <row r="126" spans="1:8" ht="24.6" customHeight="1" x14ac:dyDescent="0.15">
      <c r="A126" s="38" t="s">
        <v>216</v>
      </c>
      <c r="B126" s="38" t="s">
        <v>217</v>
      </c>
      <c r="C126" s="38" t="s">
        <v>383</v>
      </c>
      <c r="D126" s="38" t="s">
        <v>384</v>
      </c>
      <c r="E126" s="38" t="s">
        <v>474</v>
      </c>
      <c r="F126" s="38" t="s">
        <v>475</v>
      </c>
      <c r="G126" s="84" t="s">
        <v>564</v>
      </c>
      <c r="H126" s="81">
        <v>275000</v>
      </c>
    </row>
    <row r="127" spans="1:8" ht="24.6" customHeight="1" x14ac:dyDescent="0.15">
      <c r="A127" s="38" t="s">
        <v>216</v>
      </c>
      <c r="B127" s="38" t="s">
        <v>217</v>
      </c>
      <c r="C127" s="38" t="s">
        <v>419</v>
      </c>
      <c r="D127" s="38" t="s">
        <v>420</v>
      </c>
      <c r="E127" s="38" t="s">
        <v>421</v>
      </c>
      <c r="F127" s="38" t="s">
        <v>420</v>
      </c>
      <c r="G127" s="84" t="s">
        <v>565</v>
      </c>
      <c r="H127" s="81">
        <v>340000</v>
      </c>
    </row>
    <row r="128" spans="1:8" ht="24.6" customHeight="1" x14ac:dyDescent="0.15">
      <c r="A128" s="38" t="s">
        <v>216</v>
      </c>
      <c r="B128" s="38" t="s">
        <v>217</v>
      </c>
      <c r="C128" s="38" t="s">
        <v>419</v>
      </c>
      <c r="D128" s="38" t="s">
        <v>420</v>
      </c>
      <c r="E128" s="38" t="s">
        <v>421</v>
      </c>
      <c r="F128" s="38" t="s">
        <v>420</v>
      </c>
      <c r="G128" s="84" t="s">
        <v>566</v>
      </c>
      <c r="H128" s="81">
        <v>150000</v>
      </c>
    </row>
    <row r="129" spans="1:8" ht="24.6" customHeight="1" x14ac:dyDescent="0.15">
      <c r="A129" s="38" t="s">
        <v>216</v>
      </c>
      <c r="B129" s="38" t="s">
        <v>217</v>
      </c>
      <c r="C129" s="38" t="s">
        <v>419</v>
      </c>
      <c r="D129" s="38" t="s">
        <v>420</v>
      </c>
      <c r="E129" s="38" t="s">
        <v>421</v>
      </c>
      <c r="F129" s="38" t="s">
        <v>420</v>
      </c>
      <c r="G129" s="84" t="s">
        <v>567</v>
      </c>
      <c r="H129" s="81">
        <v>937000</v>
      </c>
    </row>
    <row r="130" spans="1:8" ht="24.6" customHeight="1" x14ac:dyDescent="0.15">
      <c r="A130" s="38" t="s">
        <v>216</v>
      </c>
      <c r="B130" s="38" t="s">
        <v>217</v>
      </c>
      <c r="C130" s="38" t="s">
        <v>419</v>
      </c>
      <c r="D130" s="38" t="s">
        <v>420</v>
      </c>
      <c r="E130" s="38" t="s">
        <v>421</v>
      </c>
      <c r="F130" s="38" t="s">
        <v>420</v>
      </c>
      <c r="G130" s="84" t="s">
        <v>568</v>
      </c>
      <c r="H130" s="81">
        <v>1094160</v>
      </c>
    </row>
    <row r="131" spans="1:8" ht="24.6" customHeight="1" x14ac:dyDescent="0.15">
      <c r="A131" s="38" t="s">
        <v>216</v>
      </c>
      <c r="B131" s="38" t="s">
        <v>217</v>
      </c>
      <c r="C131" s="38" t="s">
        <v>419</v>
      </c>
      <c r="D131" s="38" t="s">
        <v>420</v>
      </c>
      <c r="E131" s="38" t="s">
        <v>421</v>
      </c>
      <c r="F131" s="38" t="s">
        <v>420</v>
      </c>
      <c r="G131" s="84" t="s">
        <v>569</v>
      </c>
      <c r="H131" s="81">
        <v>150000</v>
      </c>
    </row>
    <row r="132" spans="1:8" ht="24.6" customHeight="1" x14ac:dyDescent="0.15">
      <c r="A132" s="38" t="s">
        <v>216</v>
      </c>
      <c r="B132" s="38" t="s">
        <v>217</v>
      </c>
      <c r="C132" s="38" t="s">
        <v>489</v>
      </c>
      <c r="D132" s="38" t="s">
        <v>490</v>
      </c>
      <c r="E132" s="38" t="s">
        <v>491</v>
      </c>
      <c r="F132" s="38" t="s">
        <v>492</v>
      </c>
      <c r="G132" s="84" t="s">
        <v>570</v>
      </c>
      <c r="H132" s="81">
        <v>200000</v>
      </c>
    </row>
    <row r="133" spans="1:8" ht="24.6" customHeight="1" x14ac:dyDescent="0.15">
      <c r="A133" s="38" t="s">
        <v>218</v>
      </c>
      <c r="B133" s="38" t="s">
        <v>219</v>
      </c>
      <c r="C133" s="38" t="s">
        <v>419</v>
      </c>
      <c r="D133" s="38" t="s">
        <v>420</v>
      </c>
      <c r="E133" s="38" t="s">
        <v>421</v>
      </c>
      <c r="F133" s="38" t="s">
        <v>420</v>
      </c>
      <c r="G133" s="84" t="s">
        <v>571</v>
      </c>
      <c r="H133" s="81">
        <v>33000</v>
      </c>
    </row>
    <row r="134" spans="1:8" ht="24.6" customHeight="1" x14ac:dyDescent="0.15">
      <c r="A134" s="38" t="s">
        <v>218</v>
      </c>
      <c r="B134" s="38" t="s">
        <v>219</v>
      </c>
      <c r="C134" s="38" t="s">
        <v>423</v>
      </c>
      <c r="D134" s="38" t="s">
        <v>424</v>
      </c>
      <c r="E134" s="38" t="s">
        <v>425</v>
      </c>
      <c r="F134" s="38" t="s">
        <v>426</v>
      </c>
      <c r="G134" s="84" t="s">
        <v>572</v>
      </c>
      <c r="H134" s="81">
        <v>81088</v>
      </c>
    </row>
    <row r="135" spans="1:8" ht="24.6" customHeight="1" x14ac:dyDescent="0.15">
      <c r="A135" s="38"/>
      <c r="B135" s="38" t="s">
        <v>221</v>
      </c>
      <c r="C135" s="38"/>
      <c r="D135" s="38"/>
      <c r="E135" s="38"/>
      <c r="F135" s="38"/>
      <c r="G135" s="84"/>
      <c r="H135" s="81">
        <v>13378087.119999999</v>
      </c>
    </row>
    <row r="136" spans="1:8" ht="24.6" customHeight="1" x14ac:dyDescent="0.15">
      <c r="A136" s="38" t="s">
        <v>222</v>
      </c>
      <c r="B136" s="38" t="s">
        <v>223</v>
      </c>
      <c r="C136" s="38" t="s">
        <v>419</v>
      </c>
      <c r="D136" s="38" t="s">
        <v>420</v>
      </c>
      <c r="E136" s="38" t="s">
        <v>421</v>
      </c>
      <c r="F136" s="38" t="s">
        <v>420</v>
      </c>
      <c r="G136" s="84" t="s">
        <v>573</v>
      </c>
      <c r="H136" s="81">
        <v>567290</v>
      </c>
    </row>
    <row r="137" spans="1:8" ht="24.6" customHeight="1" x14ac:dyDescent="0.15">
      <c r="A137" s="38" t="s">
        <v>222</v>
      </c>
      <c r="B137" s="38" t="s">
        <v>223</v>
      </c>
      <c r="C137" s="38" t="s">
        <v>429</v>
      </c>
      <c r="D137" s="38" t="s">
        <v>430</v>
      </c>
      <c r="E137" s="38" t="s">
        <v>431</v>
      </c>
      <c r="F137" s="38" t="s">
        <v>432</v>
      </c>
      <c r="G137" s="84" t="s">
        <v>574</v>
      </c>
      <c r="H137" s="81">
        <v>569938</v>
      </c>
    </row>
    <row r="138" spans="1:8" ht="24.6" customHeight="1" x14ac:dyDescent="0.15">
      <c r="A138" s="38" t="s">
        <v>222</v>
      </c>
      <c r="B138" s="38" t="s">
        <v>223</v>
      </c>
      <c r="C138" s="38" t="s">
        <v>429</v>
      </c>
      <c r="D138" s="38" t="s">
        <v>430</v>
      </c>
      <c r="E138" s="38" t="s">
        <v>433</v>
      </c>
      <c r="F138" s="38" t="s">
        <v>434</v>
      </c>
      <c r="G138" s="84" t="s">
        <v>575</v>
      </c>
      <c r="H138" s="81">
        <v>465800</v>
      </c>
    </row>
    <row r="139" spans="1:8" ht="24.6" customHeight="1" x14ac:dyDescent="0.15">
      <c r="A139" s="38" t="s">
        <v>222</v>
      </c>
      <c r="B139" s="38" t="s">
        <v>223</v>
      </c>
      <c r="C139" s="38" t="s">
        <v>423</v>
      </c>
      <c r="D139" s="38" t="s">
        <v>424</v>
      </c>
      <c r="E139" s="38" t="s">
        <v>425</v>
      </c>
      <c r="F139" s="38" t="s">
        <v>426</v>
      </c>
      <c r="G139" s="84" t="s">
        <v>576</v>
      </c>
      <c r="H139" s="81">
        <v>2280</v>
      </c>
    </row>
    <row r="140" spans="1:8" ht="24.6" customHeight="1" x14ac:dyDescent="0.15">
      <c r="A140" s="38" t="s">
        <v>222</v>
      </c>
      <c r="B140" s="38" t="s">
        <v>223</v>
      </c>
      <c r="C140" s="38" t="s">
        <v>423</v>
      </c>
      <c r="D140" s="38" t="s">
        <v>424</v>
      </c>
      <c r="E140" s="38" t="s">
        <v>427</v>
      </c>
      <c r="F140" s="38" t="s">
        <v>428</v>
      </c>
      <c r="G140" s="84" t="s">
        <v>577</v>
      </c>
      <c r="H140" s="81">
        <v>6010</v>
      </c>
    </row>
    <row r="141" spans="1:8" ht="24.6" customHeight="1" x14ac:dyDescent="0.15">
      <c r="A141" s="38" t="s">
        <v>222</v>
      </c>
      <c r="B141" s="38" t="s">
        <v>223</v>
      </c>
      <c r="C141" s="38" t="s">
        <v>435</v>
      </c>
      <c r="D141" s="38" t="s">
        <v>436</v>
      </c>
      <c r="E141" s="38" t="s">
        <v>437</v>
      </c>
      <c r="F141" s="38" t="s">
        <v>436</v>
      </c>
      <c r="G141" s="84" t="s">
        <v>578</v>
      </c>
      <c r="H141" s="81">
        <v>15840</v>
      </c>
    </row>
    <row r="142" spans="1:8" ht="24.6" customHeight="1" x14ac:dyDescent="0.15">
      <c r="A142" s="38" t="s">
        <v>222</v>
      </c>
      <c r="B142" s="38" t="s">
        <v>223</v>
      </c>
      <c r="C142" s="38" t="s">
        <v>435</v>
      </c>
      <c r="D142" s="38" t="s">
        <v>436</v>
      </c>
      <c r="E142" s="38" t="s">
        <v>437</v>
      </c>
      <c r="F142" s="38" t="s">
        <v>436</v>
      </c>
      <c r="G142" s="84" t="s">
        <v>579</v>
      </c>
      <c r="H142" s="81">
        <v>240</v>
      </c>
    </row>
    <row r="143" spans="1:8" ht="24.6" customHeight="1" x14ac:dyDescent="0.15">
      <c r="A143" s="38" t="s">
        <v>226</v>
      </c>
      <c r="B143" s="38" t="s">
        <v>227</v>
      </c>
      <c r="C143" s="38" t="s">
        <v>368</v>
      </c>
      <c r="D143" s="38" t="s">
        <v>369</v>
      </c>
      <c r="E143" s="38" t="s">
        <v>370</v>
      </c>
      <c r="F143" s="38" t="s">
        <v>373</v>
      </c>
      <c r="G143" s="84" t="s">
        <v>580</v>
      </c>
      <c r="H143" s="81">
        <v>3978400.6</v>
      </c>
    </row>
    <row r="144" spans="1:8" ht="24.6" customHeight="1" x14ac:dyDescent="0.15">
      <c r="A144" s="38" t="s">
        <v>228</v>
      </c>
      <c r="B144" s="38" t="s">
        <v>229</v>
      </c>
      <c r="C144" s="38" t="s">
        <v>368</v>
      </c>
      <c r="D144" s="38" t="s">
        <v>369</v>
      </c>
      <c r="E144" s="38" t="s">
        <v>371</v>
      </c>
      <c r="F144" s="38" t="s">
        <v>374</v>
      </c>
      <c r="G144" s="84" t="s">
        <v>581</v>
      </c>
      <c r="H144" s="81">
        <v>1591360.24</v>
      </c>
    </row>
    <row r="145" spans="1:8" ht="24.6" customHeight="1" x14ac:dyDescent="0.15">
      <c r="A145" s="38" t="s">
        <v>222</v>
      </c>
      <c r="B145" s="38" t="s">
        <v>223</v>
      </c>
      <c r="C145" s="38" t="s">
        <v>419</v>
      </c>
      <c r="D145" s="38" t="s">
        <v>420</v>
      </c>
      <c r="E145" s="38" t="s">
        <v>421</v>
      </c>
      <c r="F145" s="38" t="s">
        <v>420</v>
      </c>
      <c r="G145" s="84" t="s">
        <v>582</v>
      </c>
      <c r="H145" s="81">
        <v>215740</v>
      </c>
    </row>
    <row r="146" spans="1:8" ht="24.6" customHeight="1" x14ac:dyDescent="0.15">
      <c r="A146" s="38" t="s">
        <v>222</v>
      </c>
      <c r="B146" s="38" t="s">
        <v>223</v>
      </c>
      <c r="C146" s="38" t="s">
        <v>419</v>
      </c>
      <c r="D146" s="38" t="s">
        <v>420</v>
      </c>
      <c r="E146" s="38" t="s">
        <v>421</v>
      </c>
      <c r="F146" s="38" t="s">
        <v>420</v>
      </c>
      <c r="G146" s="84" t="s">
        <v>583</v>
      </c>
      <c r="H146" s="81">
        <v>29240</v>
      </c>
    </row>
    <row r="147" spans="1:8" ht="24.6" customHeight="1" x14ac:dyDescent="0.15">
      <c r="A147" s="38" t="s">
        <v>224</v>
      </c>
      <c r="B147" s="38" t="s">
        <v>225</v>
      </c>
      <c r="C147" s="38" t="s">
        <v>429</v>
      </c>
      <c r="D147" s="38" t="s">
        <v>430</v>
      </c>
      <c r="E147" s="38" t="s">
        <v>433</v>
      </c>
      <c r="F147" s="38" t="s">
        <v>434</v>
      </c>
      <c r="G147" s="84" t="s">
        <v>584</v>
      </c>
      <c r="H147" s="81">
        <v>3400000</v>
      </c>
    </row>
    <row r="148" spans="1:8" ht="24.6" customHeight="1" x14ac:dyDescent="0.15">
      <c r="A148" s="38" t="s">
        <v>230</v>
      </c>
      <c r="B148" s="38" t="s">
        <v>231</v>
      </c>
      <c r="C148" s="38" t="s">
        <v>429</v>
      </c>
      <c r="D148" s="38" t="s">
        <v>430</v>
      </c>
      <c r="E148" s="38" t="s">
        <v>433</v>
      </c>
      <c r="F148" s="38" t="s">
        <v>434</v>
      </c>
      <c r="G148" s="84" t="s">
        <v>585</v>
      </c>
      <c r="H148" s="81">
        <v>2535948.2799999998</v>
      </c>
    </row>
    <row r="149" spans="1:8" ht="24.6" customHeight="1" x14ac:dyDescent="0.15">
      <c r="A149" s="38"/>
      <c r="B149" s="38" t="s">
        <v>233</v>
      </c>
      <c r="C149" s="38"/>
      <c r="D149" s="38"/>
      <c r="E149" s="38"/>
      <c r="F149" s="38"/>
      <c r="G149" s="84"/>
      <c r="H149" s="81">
        <v>3566400</v>
      </c>
    </row>
    <row r="150" spans="1:8" ht="24.6" customHeight="1" x14ac:dyDescent="0.15">
      <c r="A150" s="38" t="s">
        <v>234</v>
      </c>
      <c r="B150" s="38" t="s">
        <v>235</v>
      </c>
      <c r="C150" s="38" t="s">
        <v>441</v>
      </c>
      <c r="D150" s="38" t="s">
        <v>363</v>
      </c>
      <c r="E150" s="38" t="s">
        <v>444</v>
      </c>
      <c r="F150" s="38" t="s">
        <v>88</v>
      </c>
      <c r="G150" s="84" t="s">
        <v>586</v>
      </c>
      <c r="H150" s="81">
        <v>3566400</v>
      </c>
    </row>
    <row r="151" spans="1:8" ht="24.6" customHeight="1" x14ac:dyDescent="0.15">
      <c r="A151" s="38"/>
      <c r="B151" s="38" t="s">
        <v>237</v>
      </c>
      <c r="C151" s="38"/>
      <c r="D151" s="38"/>
      <c r="E151" s="38"/>
      <c r="F151" s="38"/>
      <c r="G151" s="84"/>
      <c r="H151" s="81">
        <v>903868.25</v>
      </c>
    </row>
    <row r="152" spans="1:8" ht="24.6" customHeight="1" x14ac:dyDescent="0.15">
      <c r="A152" s="38" t="s">
        <v>238</v>
      </c>
      <c r="B152" s="38" t="s">
        <v>239</v>
      </c>
      <c r="C152" s="38" t="s">
        <v>423</v>
      </c>
      <c r="D152" s="38" t="s">
        <v>424</v>
      </c>
      <c r="E152" s="38" t="s">
        <v>425</v>
      </c>
      <c r="F152" s="38" t="s">
        <v>426</v>
      </c>
      <c r="G152" s="84" t="s">
        <v>587</v>
      </c>
      <c r="H152" s="81">
        <v>41556</v>
      </c>
    </row>
    <row r="153" spans="1:8" ht="24.6" customHeight="1" x14ac:dyDescent="0.15">
      <c r="A153" s="38" t="s">
        <v>240</v>
      </c>
      <c r="B153" s="38" t="s">
        <v>241</v>
      </c>
      <c r="C153" s="38" t="s">
        <v>423</v>
      </c>
      <c r="D153" s="38" t="s">
        <v>424</v>
      </c>
      <c r="E153" s="38" t="s">
        <v>588</v>
      </c>
      <c r="F153" s="38" t="s">
        <v>589</v>
      </c>
      <c r="G153" s="84" t="s">
        <v>590</v>
      </c>
      <c r="H153" s="81">
        <v>230000</v>
      </c>
    </row>
    <row r="154" spans="1:8" ht="24.6" customHeight="1" x14ac:dyDescent="0.15">
      <c r="A154" s="38" t="s">
        <v>242</v>
      </c>
      <c r="B154" s="38" t="s">
        <v>243</v>
      </c>
      <c r="C154" s="38" t="s">
        <v>423</v>
      </c>
      <c r="D154" s="38" t="s">
        <v>424</v>
      </c>
      <c r="E154" s="38" t="s">
        <v>425</v>
      </c>
      <c r="F154" s="38" t="s">
        <v>426</v>
      </c>
      <c r="G154" s="84" t="s">
        <v>591</v>
      </c>
      <c r="H154" s="81">
        <v>287280</v>
      </c>
    </row>
    <row r="155" spans="1:8" ht="24.6" customHeight="1" x14ac:dyDescent="0.15">
      <c r="A155" s="38" t="s">
        <v>244</v>
      </c>
      <c r="B155" s="38" t="s">
        <v>245</v>
      </c>
      <c r="C155" s="38" t="s">
        <v>423</v>
      </c>
      <c r="D155" s="38" t="s">
        <v>424</v>
      </c>
      <c r="E155" s="38" t="s">
        <v>425</v>
      </c>
      <c r="F155" s="38" t="s">
        <v>426</v>
      </c>
      <c r="G155" s="84" t="s">
        <v>245</v>
      </c>
      <c r="H155" s="81">
        <v>1800</v>
      </c>
    </row>
    <row r="156" spans="1:8" ht="24.6" customHeight="1" x14ac:dyDescent="0.15">
      <c r="A156" s="38" t="s">
        <v>246</v>
      </c>
      <c r="B156" s="38" t="s">
        <v>247</v>
      </c>
      <c r="C156" s="38" t="s">
        <v>423</v>
      </c>
      <c r="D156" s="38" t="s">
        <v>424</v>
      </c>
      <c r="E156" s="38" t="s">
        <v>425</v>
      </c>
      <c r="F156" s="38" t="s">
        <v>426</v>
      </c>
      <c r="G156" s="84" t="s">
        <v>592</v>
      </c>
      <c r="H156" s="81">
        <v>62796</v>
      </c>
    </row>
    <row r="157" spans="1:8" ht="24.6" customHeight="1" x14ac:dyDescent="0.15">
      <c r="A157" s="38" t="s">
        <v>246</v>
      </c>
      <c r="B157" s="38" t="s">
        <v>247</v>
      </c>
      <c r="C157" s="38" t="s">
        <v>435</v>
      </c>
      <c r="D157" s="38" t="s">
        <v>436</v>
      </c>
      <c r="E157" s="38" t="s">
        <v>437</v>
      </c>
      <c r="F157" s="38" t="s">
        <v>436</v>
      </c>
      <c r="G157" s="84" t="s">
        <v>593</v>
      </c>
      <c r="H157" s="81">
        <v>280436.25</v>
      </c>
    </row>
    <row r="158" spans="1:8" ht="24.6" customHeight="1" x14ac:dyDescent="0.15">
      <c r="A158" s="38"/>
      <c r="B158" s="38" t="s">
        <v>249</v>
      </c>
      <c r="C158" s="38"/>
      <c r="D158" s="38"/>
      <c r="E158" s="38"/>
      <c r="F158" s="38"/>
      <c r="G158" s="84"/>
      <c r="H158" s="81">
        <v>341447.6</v>
      </c>
    </row>
    <row r="159" spans="1:8" ht="24.6" customHeight="1" x14ac:dyDescent="0.15">
      <c r="A159" s="38" t="s">
        <v>250</v>
      </c>
      <c r="B159" s="38" t="s">
        <v>251</v>
      </c>
      <c r="C159" s="38" t="s">
        <v>429</v>
      </c>
      <c r="D159" s="38" t="s">
        <v>430</v>
      </c>
      <c r="E159" s="38" t="s">
        <v>431</v>
      </c>
      <c r="F159" s="38" t="s">
        <v>432</v>
      </c>
      <c r="G159" s="84" t="s">
        <v>594</v>
      </c>
      <c r="H159" s="81">
        <v>341447.6</v>
      </c>
    </row>
    <row r="160" spans="1:8" ht="24.6" customHeight="1" x14ac:dyDescent="0.15">
      <c r="A160" s="38"/>
      <c r="B160" s="38" t="s">
        <v>253</v>
      </c>
      <c r="C160" s="38"/>
      <c r="D160" s="38"/>
      <c r="E160" s="38"/>
      <c r="F160" s="38"/>
      <c r="G160" s="84"/>
      <c r="H160" s="81">
        <v>4072692</v>
      </c>
    </row>
    <row r="161" spans="1:8" ht="24.6" customHeight="1" x14ac:dyDescent="0.15">
      <c r="A161" s="38" t="s">
        <v>254</v>
      </c>
      <c r="B161" s="38" t="s">
        <v>255</v>
      </c>
      <c r="C161" s="38" t="s">
        <v>423</v>
      </c>
      <c r="D161" s="38" t="s">
        <v>424</v>
      </c>
      <c r="E161" s="38" t="s">
        <v>425</v>
      </c>
      <c r="F161" s="38" t="s">
        <v>426</v>
      </c>
      <c r="G161" s="84" t="s">
        <v>595</v>
      </c>
      <c r="H161" s="81">
        <v>60000</v>
      </c>
    </row>
    <row r="162" spans="1:8" ht="24.6" customHeight="1" x14ac:dyDescent="0.15">
      <c r="A162" s="38" t="s">
        <v>254</v>
      </c>
      <c r="B162" s="38" t="s">
        <v>255</v>
      </c>
      <c r="C162" s="38" t="s">
        <v>423</v>
      </c>
      <c r="D162" s="38" t="s">
        <v>424</v>
      </c>
      <c r="E162" s="38" t="s">
        <v>425</v>
      </c>
      <c r="F162" s="38" t="s">
        <v>426</v>
      </c>
      <c r="G162" s="84" t="s">
        <v>596</v>
      </c>
      <c r="H162" s="81">
        <v>8640</v>
      </c>
    </row>
    <row r="163" spans="1:8" ht="24.6" customHeight="1" x14ac:dyDescent="0.15">
      <c r="A163" s="38" t="s">
        <v>256</v>
      </c>
      <c r="B163" s="38" t="s">
        <v>257</v>
      </c>
      <c r="C163" s="38" t="s">
        <v>405</v>
      </c>
      <c r="D163" s="38" t="s">
        <v>479</v>
      </c>
      <c r="E163" s="38" t="s">
        <v>480</v>
      </c>
      <c r="F163" s="38" t="s">
        <v>479</v>
      </c>
      <c r="G163" s="84" t="s">
        <v>597</v>
      </c>
      <c r="H163" s="81">
        <v>122740</v>
      </c>
    </row>
    <row r="164" spans="1:8" ht="24.6" customHeight="1" x14ac:dyDescent="0.15">
      <c r="A164" s="38" t="s">
        <v>256</v>
      </c>
      <c r="B164" s="38" t="s">
        <v>257</v>
      </c>
      <c r="C164" s="38" t="s">
        <v>419</v>
      </c>
      <c r="D164" s="38" t="s">
        <v>420</v>
      </c>
      <c r="E164" s="38" t="s">
        <v>421</v>
      </c>
      <c r="F164" s="38" t="s">
        <v>420</v>
      </c>
      <c r="G164" s="84" t="s">
        <v>598</v>
      </c>
      <c r="H164" s="81">
        <v>175600</v>
      </c>
    </row>
    <row r="165" spans="1:8" ht="24.6" customHeight="1" x14ac:dyDescent="0.15">
      <c r="A165" s="38" t="s">
        <v>256</v>
      </c>
      <c r="B165" s="38" t="s">
        <v>257</v>
      </c>
      <c r="C165" s="38" t="s">
        <v>419</v>
      </c>
      <c r="D165" s="38" t="s">
        <v>420</v>
      </c>
      <c r="E165" s="38" t="s">
        <v>421</v>
      </c>
      <c r="F165" s="38" t="s">
        <v>420</v>
      </c>
      <c r="G165" s="84" t="s">
        <v>599</v>
      </c>
      <c r="H165" s="81">
        <v>26112</v>
      </c>
    </row>
    <row r="166" spans="1:8" ht="24.6" customHeight="1" x14ac:dyDescent="0.15">
      <c r="A166" s="38" t="s">
        <v>256</v>
      </c>
      <c r="B166" s="38" t="s">
        <v>257</v>
      </c>
      <c r="C166" s="38" t="s">
        <v>423</v>
      </c>
      <c r="D166" s="38" t="s">
        <v>424</v>
      </c>
      <c r="E166" s="38" t="s">
        <v>425</v>
      </c>
      <c r="F166" s="38" t="s">
        <v>426</v>
      </c>
      <c r="G166" s="84" t="s">
        <v>600</v>
      </c>
      <c r="H166" s="81">
        <v>447600</v>
      </c>
    </row>
    <row r="167" spans="1:8" ht="24.6" customHeight="1" x14ac:dyDescent="0.15">
      <c r="A167" s="38" t="s">
        <v>256</v>
      </c>
      <c r="B167" s="38" t="s">
        <v>257</v>
      </c>
      <c r="C167" s="38" t="s">
        <v>423</v>
      </c>
      <c r="D167" s="38" t="s">
        <v>424</v>
      </c>
      <c r="E167" s="38" t="s">
        <v>601</v>
      </c>
      <c r="F167" s="38" t="s">
        <v>602</v>
      </c>
      <c r="G167" s="84" t="s">
        <v>603</v>
      </c>
      <c r="H167" s="81">
        <v>7200</v>
      </c>
    </row>
    <row r="168" spans="1:8" ht="24.6" customHeight="1" x14ac:dyDescent="0.15">
      <c r="A168" s="38" t="s">
        <v>256</v>
      </c>
      <c r="B168" s="38" t="s">
        <v>257</v>
      </c>
      <c r="C168" s="38" t="s">
        <v>516</v>
      </c>
      <c r="D168" s="38" t="s">
        <v>517</v>
      </c>
      <c r="E168" s="38" t="s">
        <v>518</v>
      </c>
      <c r="F168" s="38" t="s">
        <v>517</v>
      </c>
      <c r="G168" s="84" t="s">
        <v>604</v>
      </c>
      <c r="H168" s="81">
        <v>3200000</v>
      </c>
    </row>
    <row r="169" spans="1:8" ht="24.6" customHeight="1" x14ac:dyDescent="0.15">
      <c r="A169" s="38" t="s">
        <v>258</v>
      </c>
      <c r="B169" s="38" t="s">
        <v>259</v>
      </c>
      <c r="C169" s="38" t="s">
        <v>419</v>
      </c>
      <c r="D169" s="38" t="s">
        <v>420</v>
      </c>
      <c r="E169" s="38" t="s">
        <v>421</v>
      </c>
      <c r="F169" s="38" t="s">
        <v>420</v>
      </c>
      <c r="G169" s="84" t="s">
        <v>605</v>
      </c>
      <c r="H169" s="81">
        <v>4800</v>
      </c>
    </row>
    <row r="170" spans="1:8" ht="24.6" customHeight="1" x14ac:dyDescent="0.15">
      <c r="A170" s="38" t="s">
        <v>258</v>
      </c>
      <c r="B170" s="38" t="s">
        <v>259</v>
      </c>
      <c r="C170" s="38" t="s">
        <v>419</v>
      </c>
      <c r="D170" s="38" t="s">
        <v>420</v>
      </c>
      <c r="E170" s="38" t="s">
        <v>421</v>
      </c>
      <c r="F170" s="38" t="s">
        <v>420</v>
      </c>
      <c r="G170" s="84" t="s">
        <v>606</v>
      </c>
      <c r="H170" s="81">
        <v>20000</v>
      </c>
    </row>
    <row r="171" spans="1:8" ht="24.6" customHeight="1" x14ac:dyDescent="0.15">
      <c r="A171" s="38"/>
      <c r="B171" s="38" t="s">
        <v>261</v>
      </c>
      <c r="C171" s="38"/>
      <c r="D171" s="38"/>
      <c r="E171" s="38"/>
      <c r="F171" s="38"/>
      <c r="G171" s="84"/>
      <c r="H171" s="81">
        <v>3560135</v>
      </c>
    </row>
    <row r="172" spans="1:8" ht="24.6" customHeight="1" x14ac:dyDescent="0.15">
      <c r="A172" s="38" t="s">
        <v>262</v>
      </c>
      <c r="B172" s="38" t="s">
        <v>263</v>
      </c>
      <c r="C172" s="38" t="s">
        <v>419</v>
      </c>
      <c r="D172" s="38" t="s">
        <v>420</v>
      </c>
      <c r="E172" s="38" t="s">
        <v>421</v>
      </c>
      <c r="F172" s="38" t="s">
        <v>420</v>
      </c>
      <c r="G172" s="84" t="s">
        <v>607</v>
      </c>
      <c r="H172" s="81">
        <v>81000</v>
      </c>
    </row>
    <row r="173" spans="1:8" ht="24.6" customHeight="1" x14ac:dyDescent="0.15">
      <c r="A173" s="38" t="s">
        <v>262</v>
      </c>
      <c r="B173" s="38" t="s">
        <v>263</v>
      </c>
      <c r="C173" s="38" t="s">
        <v>419</v>
      </c>
      <c r="D173" s="38" t="s">
        <v>420</v>
      </c>
      <c r="E173" s="38" t="s">
        <v>421</v>
      </c>
      <c r="F173" s="38" t="s">
        <v>420</v>
      </c>
      <c r="G173" s="84" t="s">
        <v>608</v>
      </c>
      <c r="H173" s="81">
        <v>334560</v>
      </c>
    </row>
    <row r="174" spans="1:8" ht="24.6" customHeight="1" x14ac:dyDescent="0.15">
      <c r="A174" s="38" t="s">
        <v>262</v>
      </c>
      <c r="B174" s="38" t="s">
        <v>263</v>
      </c>
      <c r="C174" s="38" t="s">
        <v>419</v>
      </c>
      <c r="D174" s="38" t="s">
        <v>420</v>
      </c>
      <c r="E174" s="38" t="s">
        <v>421</v>
      </c>
      <c r="F174" s="38" t="s">
        <v>420</v>
      </c>
      <c r="G174" s="84" t="s">
        <v>609</v>
      </c>
      <c r="H174" s="81">
        <v>30000</v>
      </c>
    </row>
    <row r="175" spans="1:8" ht="24.6" customHeight="1" x14ac:dyDescent="0.15">
      <c r="A175" s="38" t="s">
        <v>262</v>
      </c>
      <c r="B175" s="38" t="s">
        <v>263</v>
      </c>
      <c r="C175" s="38" t="s">
        <v>419</v>
      </c>
      <c r="D175" s="38" t="s">
        <v>420</v>
      </c>
      <c r="E175" s="38" t="s">
        <v>421</v>
      </c>
      <c r="F175" s="38" t="s">
        <v>420</v>
      </c>
      <c r="G175" s="84" t="s">
        <v>610</v>
      </c>
      <c r="H175" s="81">
        <v>20000</v>
      </c>
    </row>
    <row r="176" spans="1:8" ht="24.6" customHeight="1" x14ac:dyDescent="0.15">
      <c r="A176" s="38" t="s">
        <v>264</v>
      </c>
      <c r="B176" s="38" t="s">
        <v>265</v>
      </c>
      <c r="C176" s="38" t="s">
        <v>419</v>
      </c>
      <c r="D176" s="38" t="s">
        <v>420</v>
      </c>
      <c r="E176" s="38" t="s">
        <v>421</v>
      </c>
      <c r="F176" s="38" t="s">
        <v>420</v>
      </c>
      <c r="G176" s="84" t="s">
        <v>611</v>
      </c>
      <c r="H176" s="81">
        <v>8000</v>
      </c>
    </row>
    <row r="177" spans="1:8" ht="24.6" customHeight="1" x14ac:dyDescent="0.15">
      <c r="A177" s="38" t="s">
        <v>264</v>
      </c>
      <c r="B177" s="38" t="s">
        <v>265</v>
      </c>
      <c r="C177" s="38" t="s">
        <v>419</v>
      </c>
      <c r="D177" s="38" t="s">
        <v>420</v>
      </c>
      <c r="E177" s="38" t="s">
        <v>421</v>
      </c>
      <c r="F177" s="38" t="s">
        <v>420</v>
      </c>
      <c r="G177" s="84" t="s">
        <v>612</v>
      </c>
      <c r="H177" s="81">
        <v>30000</v>
      </c>
    </row>
    <row r="178" spans="1:8" ht="24.6" customHeight="1" x14ac:dyDescent="0.15">
      <c r="A178" s="38" t="s">
        <v>264</v>
      </c>
      <c r="B178" s="38" t="s">
        <v>265</v>
      </c>
      <c r="C178" s="38" t="s">
        <v>419</v>
      </c>
      <c r="D178" s="38" t="s">
        <v>420</v>
      </c>
      <c r="E178" s="38" t="s">
        <v>421</v>
      </c>
      <c r="F178" s="38" t="s">
        <v>420</v>
      </c>
      <c r="G178" s="84" t="s">
        <v>613</v>
      </c>
      <c r="H178" s="81">
        <v>450000</v>
      </c>
    </row>
    <row r="179" spans="1:8" ht="24.6" customHeight="1" x14ac:dyDescent="0.15">
      <c r="A179" s="38" t="s">
        <v>264</v>
      </c>
      <c r="B179" s="38" t="s">
        <v>265</v>
      </c>
      <c r="C179" s="38" t="s">
        <v>419</v>
      </c>
      <c r="D179" s="38" t="s">
        <v>420</v>
      </c>
      <c r="E179" s="38" t="s">
        <v>421</v>
      </c>
      <c r="F179" s="38" t="s">
        <v>420</v>
      </c>
      <c r="G179" s="84" t="s">
        <v>614</v>
      </c>
      <c r="H179" s="81">
        <v>126400</v>
      </c>
    </row>
    <row r="180" spans="1:8" ht="24.6" customHeight="1" x14ac:dyDescent="0.15">
      <c r="A180" s="38" t="s">
        <v>264</v>
      </c>
      <c r="B180" s="38" t="s">
        <v>265</v>
      </c>
      <c r="C180" s="38" t="s">
        <v>423</v>
      </c>
      <c r="D180" s="38" t="s">
        <v>424</v>
      </c>
      <c r="E180" s="38" t="s">
        <v>425</v>
      </c>
      <c r="F180" s="38" t="s">
        <v>426</v>
      </c>
      <c r="G180" s="84" t="s">
        <v>615</v>
      </c>
      <c r="H180" s="81">
        <v>800</v>
      </c>
    </row>
    <row r="181" spans="1:8" ht="24.6" customHeight="1" x14ac:dyDescent="0.15">
      <c r="A181" s="38" t="s">
        <v>266</v>
      </c>
      <c r="B181" s="38" t="s">
        <v>267</v>
      </c>
      <c r="C181" s="38" t="s">
        <v>423</v>
      </c>
      <c r="D181" s="38" t="s">
        <v>424</v>
      </c>
      <c r="E181" s="38" t="s">
        <v>425</v>
      </c>
      <c r="F181" s="38" t="s">
        <v>426</v>
      </c>
      <c r="G181" s="84" t="s">
        <v>616</v>
      </c>
      <c r="H181" s="81">
        <v>2300000</v>
      </c>
    </row>
    <row r="182" spans="1:8" ht="24.6" customHeight="1" x14ac:dyDescent="0.15">
      <c r="A182" s="38" t="s">
        <v>268</v>
      </c>
      <c r="B182" s="38" t="s">
        <v>269</v>
      </c>
      <c r="C182" s="38" t="s">
        <v>383</v>
      </c>
      <c r="D182" s="38" t="s">
        <v>384</v>
      </c>
      <c r="E182" s="38" t="s">
        <v>474</v>
      </c>
      <c r="F182" s="38" t="s">
        <v>475</v>
      </c>
      <c r="G182" s="84" t="s">
        <v>617</v>
      </c>
      <c r="H182" s="81">
        <v>110000</v>
      </c>
    </row>
    <row r="183" spans="1:8" ht="24.6" customHeight="1" x14ac:dyDescent="0.15">
      <c r="A183" s="38" t="s">
        <v>268</v>
      </c>
      <c r="B183" s="38" t="s">
        <v>269</v>
      </c>
      <c r="C183" s="38" t="s">
        <v>419</v>
      </c>
      <c r="D183" s="38" t="s">
        <v>420</v>
      </c>
      <c r="E183" s="38" t="s">
        <v>421</v>
      </c>
      <c r="F183" s="38" t="s">
        <v>420</v>
      </c>
      <c r="G183" s="84" t="s">
        <v>618</v>
      </c>
      <c r="H183" s="81">
        <v>49375</v>
      </c>
    </row>
    <row r="184" spans="1:8" ht="24.6" customHeight="1" x14ac:dyDescent="0.15">
      <c r="A184" s="38" t="s">
        <v>268</v>
      </c>
      <c r="B184" s="38" t="s">
        <v>269</v>
      </c>
      <c r="C184" s="38" t="s">
        <v>419</v>
      </c>
      <c r="D184" s="38" t="s">
        <v>420</v>
      </c>
      <c r="E184" s="38" t="s">
        <v>421</v>
      </c>
      <c r="F184" s="38" t="s">
        <v>420</v>
      </c>
      <c r="G184" s="84" t="s">
        <v>619</v>
      </c>
      <c r="H184" s="81">
        <v>20000</v>
      </c>
    </row>
    <row r="185" spans="1:8" ht="24.6" customHeight="1" x14ac:dyDescent="0.15">
      <c r="A185" s="38"/>
      <c r="B185" s="38" t="s">
        <v>271</v>
      </c>
      <c r="C185" s="38"/>
      <c r="D185" s="38"/>
      <c r="E185" s="38"/>
      <c r="F185" s="38"/>
      <c r="G185" s="84"/>
      <c r="H185" s="81">
        <v>5000</v>
      </c>
    </row>
    <row r="186" spans="1:8" ht="24.6" customHeight="1" x14ac:dyDescent="0.15">
      <c r="A186" s="38" t="s">
        <v>272</v>
      </c>
      <c r="B186" s="38" t="s">
        <v>273</v>
      </c>
      <c r="C186" s="38" t="s">
        <v>419</v>
      </c>
      <c r="D186" s="38" t="s">
        <v>420</v>
      </c>
      <c r="E186" s="38" t="s">
        <v>421</v>
      </c>
      <c r="F186" s="38" t="s">
        <v>420</v>
      </c>
      <c r="G186" s="84" t="s">
        <v>620</v>
      </c>
      <c r="H186" s="81">
        <v>5000</v>
      </c>
    </row>
    <row r="187" spans="1:8" ht="24.6" customHeight="1" x14ac:dyDescent="0.15">
      <c r="A187" s="38"/>
      <c r="B187" s="38" t="s">
        <v>275</v>
      </c>
      <c r="C187" s="38"/>
      <c r="D187" s="38"/>
      <c r="E187" s="38"/>
      <c r="F187" s="38"/>
      <c r="G187" s="84"/>
      <c r="H187" s="81">
        <v>5160000</v>
      </c>
    </row>
    <row r="188" spans="1:8" ht="24.6" customHeight="1" x14ac:dyDescent="0.15">
      <c r="A188" s="38" t="s">
        <v>276</v>
      </c>
      <c r="B188" s="38" t="s">
        <v>277</v>
      </c>
      <c r="C188" s="38" t="s">
        <v>423</v>
      </c>
      <c r="D188" s="38" t="s">
        <v>424</v>
      </c>
      <c r="E188" s="38" t="s">
        <v>621</v>
      </c>
      <c r="F188" s="38" t="s">
        <v>622</v>
      </c>
      <c r="G188" s="84" t="s">
        <v>623</v>
      </c>
      <c r="H188" s="81">
        <v>5160000</v>
      </c>
    </row>
    <row r="189" spans="1:8" ht="24.6" customHeight="1" x14ac:dyDescent="0.15">
      <c r="A189" s="38"/>
      <c r="B189" s="38" t="s">
        <v>279</v>
      </c>
      <c r="C189" s="38"/>
      <c r="D189" s="38"/>
      <c r="E189" s="38"/>
      <c r="F189" s="38"/>
      <c r="G189" s="84"/>
      <c r="H189" s="81">
        <v>120000</v>
      </c>
    </row>
    <row r="190" spans="1:8" ht="24.6" customHeight="1" x14ac:dyDescent="0.15">
      <c r="A190" s="38" t="s">
        <v>280</v>
      </c>
      <c r="B190" s="38" t="s">
        <v>281</v>
      </c>
      <c r="C190" s="38" t="s">
        <v>423</v>
      </c>
      <c r="D190" s="38" t="s">
        <v>424</v>
      </c>
      <c r="E190" s="38" t="s">
        <v>425</v>
      </c>
      <c r="F190" s="38" t="s">
        <v>426</v>
      </c>
      <c r="G190" s="84" t="s">
        <v>624</v>
      </c>
      <c r="H190" s="81">
        <v>120000</v>
      </c>
    </row>
    <row r="191" spans="1:8" ht="24.6" customHeight="1" x14ac:dyDescent="0.15">
      <c r="A191" s="38"/>
      <c r="B191" s="38" t="s">
        <v>283</v>
      </c>
      <c r="C191" s="38"/>
      <c r="D191" s="38"/>
      <c r="E191" s="38"/>
      <c r="F191" s="38"/>
      <c r="G191" s="84"/>
      <c r="H191" s="81">
        <v>1108479</v>
      </c>
    </row>
    <row r="192" spans="1:8" ht="24.6" customHeight="1" x14ac:dyDescent="0.15">
      <c r="A192" s="38" t="s">
        <v>284</v>
      </c>
      <c r="B192" s="38" t="s">
        <v>285</v>
      </c>
      <c r="C192" s="38" t="s">
        <v>405</v>
      </c>
      <c r="D192" s="38" t="s">
        <v>479</v>
      </c>
      <c r="E192" s="38" t="s">
        <v>480</v>
      </c>
      <c r="F192" s="38" t="s">
        <v>479</v>
      </c>
      <c r="G192" s="84" t="s">
        <v>625</v>
      </c>
      <c r="H192" s="81">
        <v>391659</v>
      </c>
    </row>
    <row r="193" spans="1:8" ht="24.6" customHeight="1" x14ac:dyDescent="0.15">
      <c r="A193" s="38" t="s">
        <v>284</v>
      </c>
      <c r="B193" s="38" t="s">
        <v>285</v>
      </c>
      <c r="C193" s="38" t="s">
        <v>419</v>
      </c>
      <c r="D193" s="38" t="s">
        <v>420</v>
      </c>
      <c r="E193" s="38" t="s">
        <v>421</v>
      </c>
      <c r="F193" s="38" t="s">
        <v>420</v>
      </c>
      <c r="G193" s="84" t="s">
        <v>626</v>
      </c>
      <c r="H193" s="81">
        <v>207820</v>
      </c>
    </row>
    <row r="194" spans="1:8" ht="24.6" customHeight="1" x14ac:dyDescent="0.15">
      <c r="A194" s="38" t="s">
        <v>284</v>
      </c>
      <c r="B194" s="38" t="s">
        <v>285</v>
      </c>
      <c r="C194" s="38" t="s">
        <v>423</v>
      </c>
      <c r="D194" s="38" t="s">
        <v>424</v>
      </c>
      <c r="E194" s="38" t="s">
        <v>588</v>
      </c>
      <c r="F194" s="38" t="s">
        <v>589</v>
      </c>
      <c r="G194" s="84" t="s">
        <v>627</v>
      </c>
      <c r="H194" s="81">
        <v>60000</v>
      </c>
    </row>
    <row r="195" spans="1:8" ht="24.6" customHeight="1" x14ac:dyDescent="0.15">
      <c r="A195" s="38" t="s">
        <v>284</v>
      </c>
      <c r="B195" s="38" t="s">
        <v>285</v>
      </c>
      <c r="C195" s="38" t="s">
        <v>423</v>
      </c>
      <c r="D195" s="38" t="s">
        <v>424</v>
      </c>
      <c r="E195" s="38" t="s">
        <v>425</v>
      </c>
      <c r="F195" s="38" t="s">
        <v>426</v>
      </c>
      <c r="G195" s="84" t="s">
        <v>628</v>
      </c>
      <c r="H195" s="81">
        <v>230000</v>
      </c>
    </row>
    <row r="196" spans="1:8" ht="24.6" customHeight="1" x14ac:dyDescent="0.15">
      <c r="A196" s="38" t="s">
        <v>284</v>
      </c>
      <c r="B196" s="38" t="s">
        <v>285</v>
      </c>
      <c r="C196" s="38" t="s">
        <v>423</v>
      </c>
      <c r="D196" s="38" t="s">
        <v>424</v>
      </c>
      <c r="E196" s="38" t="s">
        <v>425</v>
      </c>
      <c r="F196" s="38" t="s">
        <v>426</v>
      </c>
      <c r="G196" s="84" t="s">
        <v>629</v>
      </c>
      <c r="H196" s="81">
        <v>77000</v>
      </c>
    </row>
    <row r="197" spans="1:8" ht="24.6" customHeight="1" x14ac:dyDescent="0.15">
      <c r="A197" s="38" t="s">
        <v>284</v>
      </c>
      <c r="B197" s="38" t="s">
        <v>285</v>
      </c>
      <c r="C197" s="38" t="s">
        <v>423</v>
      </c>
      <c r="D197" s="38" t="s">
        <v>424</v>
      </c>
      <c r="E197" s="38" t="s">
        <v>425</v>
      </c>
      <c r="F197" s="38" t="s">
        <v>426</v>
      </c>
      <c r="G197" s="84" t="s">
        <v>630</v>
      </c>
      <c r="H197" s="81">
        <v>133000</v>
      </c>
    </row>
    <row r="198" spans="1:8" ht="24.6" customHeight="1" x14ac:dyDescent="0.15">
      <c r="A198" s="38" t="s">
        <v>284</v>
      </c>
      <c r="B198" s="38" t="s">
        <v>285</v>
      </c>
      <c r="C198" s="38" t="s">
        <v>435</v>
      </c>
      <c r="D198" s="38" t="s">
        <v>436</v>
      </c>
      <c r="E198" s="38" t="s">
        <v>437</v>
      </c>
      <c r="F198" s="38" t="s">
        <v>436</v>
      </c>
      <c r="G198" s="84" t="s">
        <v>631</v>
      </c>
      <c r="H198" s="81">
        <v>9000</v>
      </c>
    </row>
    <row r="199" spans="1:8" ht="24.6" customHeight="1" x14ac:dyDescent="0.15">
      <c r="A199" s="38"/>
      <c r="B199" s="38" t="s">
        <v>287</v>
      </c>
      <c r="C199" s="38"/>
      <c r="D199" s="38"/>
      <c r="E199" s="38"/>
      <c r="F199" s="38"/>
      <c r="G199" s="84"/>
      <c r="H199" s="81">
        <v>380000</v>
      </c>
    </row>
    <row r="200" spans="1:8" ht="24.6" customHeight="1" x14ac:dyDescent="0.15">
      <c r="A200" s="38" t="s">
        <v>288</v>
      </c>
      <c r="B200" s="38" t="s">
        <v>289</v>
      </c>
      <c r="C200" s="38" t="s">
        <v>419</v>
      </c>
      <c r="D200" s="38" t="s">
        <v>420</v>
      </c>
      <c r="E200" s="38" t="s">
        <v>421</v>
      </c>
      <c r="F200" s="38" t="s">
        <v>420</v>
      </c>
      <c r="G200" s="84" t="s">
        <v>632</v>
      </c>
      <c r="H200" s="81">
        <v>380000</v>
      </c>
    </row>
    <row r="201" spans="1:8" ht="24.6" customHeight="1" x14ac:dyDescent="0.15">
      <c r="A201" s="38"/>
      <c r="B201" s="38" t="s">
        <v>291</v>
      </c>
      <c r="C201" s="38"/>
      <c r="D201" s="38"/>
      <c r="E201" s="38"/>
      <c r="F201" s="38"/>
      <c r="G201" s="84"/>
      <c r="H201" s="81">
        <v>479800</v>
      </c>
    </row>
    <row r="202" spans="1:8" ht="24.6" customHeight="1" x14ac:dyDescent="0.15">
      <c r="A202" s="38" t="s">
        <v>292</v>
      </c>
      <c r="B202" s="38" t="s">
        <v>291</v>
      </c>
      <c r="C202" s="38" t="s">
        <v>419</v>
      </c>
      <c r="D202" s="38" t="s">
        <v>420</v>
      </c>
      <c r="E202" s="38" t="s">
        <v>421</v>
      </c>
      <c r="F202" s="38" t="s">
        <v>420</v>
      </c>
      <c r="G202" s="84" t="s">
        <v>633</v>
      </c>
      <c r="H202" s="81">
        <v>150000</v>
      </c>
    </row>
    <row r="203" spans="1:8" ht="24.6" customHeight="1" x14ac:dyDescent="0.15">
      <c r="A203" s="38" t="s">
        <v>292</v>
      </c>
      <c r="B203" s="38" t="s">
        <v>291</v>
      </c>
      <c r="C203" s="38" t="s">
        <v>423</v>
      </c>
      <c r="D203" s="38" t="s">
        <v>424</v>
      </c>
      <c r="E203" s="38" t="s">
        <v>425</v>
      </c>
      <c r="F203" s="38" t="s">
        <v>426</v>
      </c>
      <c r="G203" s="84" t="s">
        <v>634</v>
      </c>
      <c r="H203" s="81">
        <v>45000</v>
      </c>
    </row>
    <row r="204" spans="1:8" ht="24.6" customHeight="1" x14ac:dyDescent="0.15">
      <c r="A204" s="38" t="s">
        <v>292</v>
      </c>
      <c r="B204" s="38" t="s">
        <v>291</v>
      </c>
      <c r="C204" s="38" t="s">
        <v>423</v>
      </c>
      <c r="D204" s="38" t="s">
        <v>424</v>
      </c>
      <c r="E204" s="38" t="s">
        <v>601</v>
      </c>
      <c r="F204" s="38" t="s">
        <v>602</v>
      </c>
      <c r="G204" s="84" t="s">
        <v>635</v>
      </c>
      <c r="H204" s="81">
        <v>46800</v>
      </c>
    </row>
    <row r="205" spans="1:8" ht="24.6" customHeight="1" x14ac:dyDescent="0.15">
      <c r="A205" s="38" t="s">
        <v>292</v>
      </c>
      <c r="B205" s="38" t="s">
        <v>291</v>
      </c>
      <c r="C205" s="38" t="s">
        <v>435</v>
      </c>
      <c r="D205" s="38" t="s">
        <v>436</v>
      </c>
      <c r="E205" s="38" t="s">
        <v>437</v>
      </c>
      <c r="F205" s="38" t="s">
        <v>436</v>
      </c>
      <c r="G205" s="84" t="s">
        <v>636</v>
      </c>
      <c r="H205" s="81">
        <v>100000</v>
      </c>
    </row>
    <row r="206" spans="1:8" ht="24.6" customHeight="1" x14ac:dyDescent="0.15">
      <c r="A206" s="38" t="s">
        <v>292</v>
      </c>
      <c r="B206" s="38" t="s">
        <v>291</v>
      </c>
      <c r="C206" s="38" t="s">
        <v>435</v>
      </c>
      <c r="D206" s="38" t="s">
        <v>436</v>
      </c>
      <c r="E206" s="38" t="s">
        <v>437</v>
      </c>
      <c r="F206" s="38" t="s">
        <v>436</v>
      </c>
      <c r="G206" s="84" t="s">
        <v>637</v>
      </c>
      <c r="H206" s="81">
        <v>8000</v>
      </c>
    </row>
    <row r="207" spans="1:8" ht="24.6" customHeight="1" x14ac:dyDescent="0.15">
      <c r="A207" s="38" t="s">
        <v>292</v>
      </c>
      <c r="B207" s="38" t="s">
        <v>291</v>
      </c>
      <c r="C207" s="38" t="s">
        <v>435</v>
      </c>
      <c r="D207" s="38" t="s">
        <v>436</v>
      </c>
      <c r="E207" s="38" t="s">
        <v>437</v>
      </c>
      <c r="F207" s="38" t="s">
        <v>436</v>
      </c>
      <c r="G207" s="84" t="s">
        <v>638</v>
      </c>
      <c r="H207" s="81">
        <v>130000</v>
      </c>
    </row>
    <row r="208" spans="1:8" ht="24.6" customHeight="1" x14ac:dyDescent="0.15">
      <c r="A208" s="38"/>
      <c r="B208" s="38" t="s">
        <v>296</v>
      </c>
      <c r="C208" s="38"/>
      <c r="D208" s="38"/>
      <c r="E208" s="38"/>
      <c r="F208" s="38"/>
      <c r="G208" s="84"/>
      <c r="H208" s="81">
        <v>1218844.2</v>
      </c>
    </row>
    <row r="209" spans="1:8" ht="24.6" customHeight="1" x14ac:dyDescent="0.15">
      <c r="A209" s="38" t="s">
        <v>297</v>
      </c>
      <c r="B209" s="38" t="s">
        <v>298</v>
      </c>
      <c r="C209" s="38" t="s">
        <v>405</v>
      </c>
      <c r="D209" s="38" t="s">
        <v>479</v>
      </c>
      <c r="E209" s="38" t="s">
        <v>480</v>
      </c>
      <c r="F209" s="38" t="s">
        <v>479</v>
      </c>
      <c r="G209" s="84" t="s">
        <v>639</v>
      </c>
      <c r="H209" s="81">
        <v>130000</v>
      </c>
    </row>
    <row r="210" spans="1:8" ht="24.6" customHeight="1" x14ac:dyDescent="0.15">
      <c r="A210" s="38" t="s">
        <v>297</v>
      </c>
      <c r="B210" s="38" t="s">
        <v>298</v>
      </c>
      <c r="C210" s="38" t="s">
        <v>419</v>
      </c>
      <c r="D210" s="38" t="s">
        <v>420</v>
      </c>
      <c r="E210" s="38" t="s">
        <v>421</v>
      </c>
      <c r="F210" s="38" t="s">
        <v>420</v>
      </c>
      <c r="G210" s="84" t="s">
        <v>640</v>
      </c>
      <c r="H210" s="81">
        <v>60000</v>
      </c>
    </row>
    <row r="211" spans="1:8" ht="24.6" customHeight="1" x14ac:dyDescent="0.15">
      <c r="A211" s="38" t="s">
        <v>297</v>
      </c>
      <c r="B211" s="38" t="s">
        <v>298</v>
      </c>
      <c r="C211" s="38" t="s">
        <v>419</v>
      </c>
      <c r="D211" s="38" t="s">
        <v>420</v>
      </c>
      <c r="E211" s="38" t="s">
        <v>421</v>
      </c>
      <c r="F211" s="38" t="s">
        <v>420</v>
      </c>
      <c r="G211" s="84" t="s">
        <v>641</v>
      </c>
      <c r="H211" s="81">
        <v>50000</v>
      </c>
    </row>
    <row r="212" spans="1:8" ht="24.6" customHeight="1" x14ac:dyDescent="0.15">
      <c r="A212" s="38" t="s">
        <v>297</v>
      </c>
      <c r="B212" s="38" t="s">
        <v>298</v>
      </c>
      <c r="C212" s="38" t="s">
        <v>423</v>
      </c>
      <c r="D212" s="38" t="s">
        <v>424</v>
      </c>
      <c r="E212" s="38" t="s">
        <v>425</v>
      </c>
      <c r="F212" s="38" t="s">
        <v>426</v>
      </c>
      <c r="G212" s="84" t="s">
        <v>642</v>
      </c>
      <c r="H212" s="81">
        <v>180000</v>
      </c>
    </row>
    <row r="213" spans="1:8" ht="24.6" customHeight="1" x14ac:dyDescent="0.15">
      <c r="A213" s="38" t="s">
        <v>297</v>
      </c>
      <c r="B213" s="38" t="s">
        <v>298</v>
      </c>
      <c r="C213" s="38" t="s">
        <v>423</v>
      </c>
      <c r="D213" s="38" t="s">
        <v>424</v>
      </c>
      <c r="E213" s="38" t="s">
        <v>425</v>
      </c>
      <c r="F213" s="38" t="s">
        <v>426</v>
      </c>
      <c r="G213" s="84" t="s">
        <v>643</v>
      </c>
      <c r="H213" s="81">
        <v>97844.2</v>
      </c>
    </row>
    <row r="214" spans="1:8" ht="24.6" customHeight="1" x14ac:dyDescent="0.15">
      <c r="A214" s="38" t="s">
        <v>297</v>
      </c>
      <c r="B214" s="38" t="s">
        <v>298</v>
      </c>
      <c r="C214" s="38" t="s">
        <v>435</v>
      </c>
      <c r="D214" s="38" t="s">
        <v>436</v>
      </c>
      <c r="E214" s="38" t="s">
        <v>437</v>
      </c>
      <c r="F214" s="38" t="s">
        <v>436</v>
      </c>
      <c r="G214" s="84" t="s">
        <v>644</v>
      </c>
      <c r="H214" s="81">
        <v>241000</v>
      </c>
    </row>
    <row r="215" spans="1:8" ht="24.6" customHeight="1" x14ac:dyDescent="0.15">
      <c r="A215" s="38" t="s">
        <v>297</v>
      </c>
      <c r="B215" s="38" t="s">
        <v>298</v>
      </c>
      <c r="C215" s="38" t="s">
        <v>435</v>
      </c>
      <c r="D215" s="38" t="s">
        <v>436</v>
      </c>
      <c r="E215" s="38" t="s">
        <v>437</v>
      </c>
      <c r="F215" s="38" t="s">
        <v>436</v>
      </c>
      <c r="G215" s="84" t="s">
        <v>645</v>
      </c>
      <c r="H215" s="81">
        <v>460000</v>
      </c>
    </row>
    <row r="216" spans="1:8" ht="24.6" customHeight="1" x14ac:dyDescent="0.15">
      <c r="A216" s="38"/>
      <c r="B216" s="38" t="s">
        <v>300</v>
      </c>
      <c r="C216" s="38"/>
      <c r="D216" s="38"/>
      <c r="E216" s="38"/>
      <c r="F216" s="38"/>
      <c r="G216" s="84"/>
      <c r="H216" s="81">
        <v>530000</v>
      </c>
    </row>
    <row r="217" spans="1:8" ht="24.6" customHeight="1" x14ac:dyDescent="0.15">
      <c r="A217" s="38" t="s">
        <v>301</v>
      </c>
      <c r="B217" s="38" t="s">
        <v>302</v>
      </c>
      <c r="C217" s="38" t="s">
        <v>423</v>
      </c>
      <c r="D217" s="38" t="s">
        <v>424</v>
      </c>
      <c r="E217" s="38" t="s">
        <v>425</v>
      </c>
      <c r="F217" s="38" t="s">
        <v>426</v>
      </c>
      <c r="G217" s="84" t="s">
        <v>646</v>
      </c>
      <c r="H217" s="81">
        <v>530000</v>
      </c>
    </row>
    <row r="218" spans="1:8" ht="24.6" customHeight="1" x14ac:dyDescent="0.15">
      <c r="A218" s="38"/>
      <c r="B218" s="38" t="s">
        <v>304</v>
      </c>
      <c r="C218" s="38"/>
      <c r="D218" s="38"/>
      <c r="E218" s="38"/>
      <c r="F218" s="38"/>
      <c r="G218" s="84"/>
      <c r="H218" s="81">
        <v>885000</v>
      </c>
    </row>
    <row r="219" spans="1:8" ht="24.6" customHeight="1" x14ac:dyDescent="0.15">
      <c r="A219" s="38" t="s">
        <v>305</v>
      </c>
      <c r="B219" s="38" t="s">
        <v>306</v>
      </c>
      <c r="C219" s="38" t="s">
        <v>405</v>
      </c>
      <c r="D219" s="38" t="s">
        <v>479</v>
      </c>
      <c r="E219" s="38" t="s">
        <v>480</v>
      </c>
      <c r="F219" s="38" t="s">
        <v>479</v>
      </c>
      <c r="G219" s="84" t="s">
        <v>647</v>
      </c>
      <c r="H219" s="81">
        <v>220000</v>
      </c>
    </row>
    <row r="220" spans="1:8" ht="24.6" customHeight="1" x14ac:dyDescent="0.15">
      <c r="A220" s="38" t="s">
        <v>305</v>
      </c>
      <c r="B220" s="38" t="s">
        <v>306</v>
      </c>
      <c r="C220" s="38" t="s">
        <v>419</v>
      </c>
      <c r="D220" s="38" t="s">
        <v>420</v>
      </c>
      <c r="E220" s="38" t="s">
        <v>421</v>
      </c>
      <c r="F220" s="38" t="s">
        <v>420</v>
      </c>
      <c r="G220" s="84" t="s">
        <v>648</v>
      </c>
      <c r="H220" s="81">
        <v>40000</v>
      </c>
    </row>
    <row r="221" spans="1:8" ht="24.6" customHeight="1" x14ac:dyDescent="0.15">
      <c r="A221" s="38" t="s">
        <v>305</v>
      </c>
      <c r="B221" s="38" t="s">
        <v>306</v>
      </c>
      <c r="C221" s="38" t="s">
        <v>419</v>
      </c>
      <c r="D221" s="38" t="s">
        <v>420</v>
      </c>
      <c r="E221" s="38" t="s">
        <v>421</v>
      </c>
      <c r="F221" s="38" t="s">
        <v>420</v>
      </c>
      <c r="G221" s="84" t="s">
        <v>649</v>
      </c>
      <c r="H221" s="81">
        <v>45000</v>
      </c>
    </row>
    <row r="222" spans="1:8" ht="24.6" customHeight="1" x14ac:dyDescent="0.15">
      <c r="A222" s="38" t="s">
        <v>307</v>
      </c>
      <c r="B222" s="38" t="s">
        <v>308</v>
      </c>
      <c r="C222" s="38" t="s">
        <v>383</v>
      </c>
      <c r="D222" s="38" t="s">
        <v>384</v>
      </c>
      <c r="E222" s="38" t="s">
        <v>474</v>
      </c>
      <c r="F222" s="38" t="s">
        <v>475</v>
      </c>
      <c r="G222" s="84" t="s">
        <v>650</v>
      </c>
      <c r="H222" s="81">
        <v>580000</v>
      </c>
    </row>
    <row r="223" spans="1:8" ht="24.6" customHeight="1" x14ac:dyDescent="0.15">
      <c r="A223" s="38"/>
      <c r="B223" s="38" t="s">
        <v>310</v>
      </c>
      <c r="C223" s="38"/>
      <c r="D223" s="38"/>
      <c r="E223" s="38"/>
      <c r="F223" s="38"/>
      <c r="G223" s="84"/>
      <c r="H223" s="81">
        <v>2945960.39</v>
      </c>
    </row>
    <row r="224" spans="1:8" ht="24.6" customHeight="1" x14ac:dyDescent="0.15">
      <c r="A224" s="38" t="s">
        <v>311</v>
      </c>
      <c r="B224" s="38" t="s">
        <v>312</v>
      </c>
      <c r="C224" s="38" t="s">
        <v>368</v>
      </c>
      <c r="D224" s="38" t="s">
        <v>369</v>
      </c>
      <c r="E224" s="38" t="s">
        <v>372</v>
      </c>
      <c r="F224" s="38" t="s">
        <v>375</v>
      </c>
      <c r="G224" s="84" t="s">
        <v>448</v>
      </c>
      <c r="H224" s="81">
        <v>2585960.39</v>
      </c>
    </row>
    <row r="225" spans="1:8" ht="24.6" customHeight="1" x14ac:dyDescent="0.15">
      <c r="A225" s="38" t="s">
        <v>313</v>
      </c>
      <c r="B225" s="38" t="s">
        <v>314</v>
      </c>
      <c r="C225" s="38" t="s">
        <v>368</v>
      </c>
      <c r="D225" s="38" t="s">
        <v>369</v>
      </c>
      <c r="E225" s="38" t="s">
        <v>372</v>
      </c>
      <c r="F225" s="38" t="s">
        <v>375</v>
      </c>
      <c r="G225" s="84" t="s">
        <v>651</v>
      </c>
      <c r="H225" s="81">
        <v>360000</v>
      </c>
    </row>
    <row r="226" spans="1:8" ht="24.6" customHeight="1" x14ac:dyDescent="0.15">
      <c r="A226" s="38"/>
      <c r="B226" s="38" t="s">
        <v>316</v>
      </c>
      <c r="C226" s="38"/>
      <c r="D226" s="38"/>
      <c r="E226" s="38"/>
      <c r="F226" s="38"/>
      <c r="G226" s="84"/>
      <c r="H226" s="81">
        <v>2800000</v>
      </c>
    </row>
    <row r="227" spans="1:8" ht="24.6" customHeight="1" x14ac:dyDescent="0.15">
      <c r="A227" s="38" t="s">
        <v>317</v>
      </c>
      <c r="B227" s="38" t="s">
        <v>318</v>
      </c>
      <c r="C227" s="38" t="s">
        <v>423</v>
      </c>
      <c r="D227" s="38" t="s">
        <v>424</v>
      </c>
      <c r="E227" s="38" t="s">
        <v>601</v>
      </c>
      <c r="F227" s="38" t="s">
        <v>602</v>
      </c>
      <c r="G227" s="84" t="s">
        <v>652</v>
      </c>
      <c r="H227" s="81">
        <v>1300000</v>
      </c>
    </row>
    <row r="228" spans="1:8" ht="24.6" customHeight="1" x14ac:dyDescent="0.15">
      <c r="A228" s="38" t="s">
        <v>319</v>
      </c>
      <c r="B228" s="38" t="s">
        <v>320</v>
      </c>
      <c r="C228" s="38" t="s">
        <v>423</v>
      </c>
      <c r="D228" s="38" t="s">
        <v>424</v>
      </c>
      <c r="E228" s="38" t="s">
        <v>601</v>
      </c>
      <c r="F228" s="38" t="s">
        <v>602</v>
      </c>
      <c r="G228" s="84" t="s">
        <v>653</v>
      </c>
      <c r="H228" s="81">
        <v>1500000</v>
      </c>
    </row>
    <row r="229" spans="1:8" ht="24.6" customHeight="1" x14ac:dyDescent="0.15">
      <c r="A229" s="38"/>
      <c r="B229" s="38" t="s">
        <v>322</v>
      </c>
      <c r="C229" s="38"/>
      <c r="D229" s="38"/>
      <c r="E229" s="38"/>
      <c r="F229" s="38"/>
      <c r="G229" s="84"/>
      <c r="H229" s="81">
        <v>50000</v>
      </c>
    </row>
    <row r="230" spans="1:8" ht="24.6" customHeight="1" x14ac:dyDescent="0.15">
      <c r="A230" s="38" t="s">
        <v>323</v>
      </c>
      <c r="B230" s="38" t="s">
        <v>324</v>
      </c>
      <c r="C230" s="38" t="s">
        <v>423</v>
      </c>
      <c r="D230" s="38" t="s">
        <v>424</v>
      </c>
      <c r="E230" s="38" t="s">
        <v>601</v>
      </c>
      <c r="F230" s="38" t="s">
        <v>602</v>
      </c>
      <c r="G230" s="84" t="s">
        <v>654</v>
      </c>
      <c r="H230" s="81">
        <v>50000</v>
      </c>
    </row>
    <row r="231" spans="1:8" ht="24.6" customHeight="1" x14ac:dyDescent="0.15">
      <c r="A231" s="38"/>
      <c r="B231" s="38" t="s">
        <v>327</v>
      </c>
      <c r="C231" s="38"/>
      <c r="D231" s="38"/>
      <c r="E231" s="38"/>
      <c r="F231" s="38"/>
      <c r="G231" s="84"/>
      <c r="H231" s="81">
        <v>5143991.5999999996</v>
      </c>
    </row>
    <row r="232" spans="1:8" ht="24.6" customHeight="1" x14ac:dyDescent="0.15">
      <c r="A232" s="38" t="s">
        <v>328</v>
      </c>
      <c r="B232" s="38" t="s">
        <v>329</v>
      </c>
      <c r="C232" s="38" t="s">
        <v>383</v>
      </c>
      <c r="D232" s="38" t="s">
        <v>384</v>
      </c>
      <c r="E232" s="38" t="s">
        <v>393</v>
      </c>
      <c r="F232" s="38" t="s">
        <v>394</v>
      </c>
      <c r="G232" s="84" t="s">
        <v>655</v>
      </c>
      <c r="H232" s="81">
        <v>119364</v>
      </c>
    </row>
    <row r="233" spans="1:8" ht="24.6" customHeight="1" x14ac:dyDescent="0.15">
      <c r="A233" s="38" t="s">
        <v>328</v>
      </c>
      <c r="B233" s="38" t="s">
        <v>329</v>
      </c>
      <c r="C233" s="38" t="s">
        <v>383</v>
      </c>
      <c r="D233" s="38" t="s">
        <v>384</v>
      </c>
      <c r="E233" s="38" t="s">
        <v>467</v>
      </c>
      <c r="F233" s="38" t="s">
        <v>468</v>
      </c>
      <c r="G233" s="84" t="s">
        <v>656</v>
      </c>
      <c r="H233" s="81">
        <v>301047.59999999998</v>
      </c>
    </row>
    <row r="234" spans="1:8" ht="24.6" customHeight="1" x14ac:dyDescent="0.15">
      <c r="A234" s="38" t="s">
        <v>328</v>
      </c>
      <c r="B234" s="38" t="s">
        <v>329</v>
      </c>
      <c r="C234" s="38" t="s">
        <v>405</v>
      </c>
      <c r="D234" s="38" t="s">
        <v>479</v>
      </c>
      <c r="E234" s="38" t="s">
        <v>480</v>
      </c>
      <c r="F234" s="38" t="s">
        <v>479</v>
      </c>
      <c r="G234" s="84" t="s">
        <v>657</v>
      </c>
      <c r="H234" s="81">
        <v>270000</v>
      </c>
    </row>
    <row r="235" spans="1:8" ht="24.6" customHeight="1" x14ac:dyDescent="0.15">
      <c r="A235" s="38" t="s">
        <v>328</v>
      </c>
      <c r="B235" s="38" t="s">
        <v>329</v>
      </c>
      <c r="C235" s="38" t="s">
        <v>419</v>
      </c>
      <c r="D235" s="38" t="s">
        <v>420</v>
      </c>
      <c r="E235" s="38" t="s">
        <v>421</v>
      </c>
      <c r="F235" s="38" t="s">
        <v>420</v>
      </c>
      <c r="G235" s="84" t="s">
        <v>658</v>
      </c>
      <c r="H235" s="81">
        <v>50000</v>
      </c>
    </row>
    <row r="236" spans="1:8" ht="24.6" customHeight="1" x14ac:dyDescent="0.15">
      <c r="A236" s="38" t="s">
        <v>328</v>
      </c>
      <c r="B236" s="38" t="s">
        <v>329</v>
      </c>
      <c r="C236" s="38" t="s">
        <v>419</v>
      </c>
      <c r="D236" s="38" t="s">
        <v>420</v>
      </c>
      <c r="E236" s="38" t="s">
        <v>421</v>
      </c>
      <c r="F236" s="38" t="s">
        <v>420</v>
      </c>
      <c r="G236" s="84" t="s">
        <v>659</v>
      </c>
      <c r="H236" s="81">
        <v>92200</v>
      </c>
    </row>
    <row r="237" spans="1:8" ht="24.6" customHeight="1" x14ac:dyDescent="0.15">
      <c r="A237" s="38" t="s">
        <v>330</v>
      </c>
      <c r="B237" s="38" t="s">
        <v>331</v>
      </c>
      <c r="C237" s="38" t="s">
        <v>441</v>
      </c>
      <c r="D237" s="38" t="s">
        <v>363</v>
      </c>
      <c r="E237" s="38" t="s">
        <v>444</v>
      </c>
      <c r="F237" s="38" t="s">
        <v>88</v>
      </c>
      <c r="G237" s="84" t="s">
        <v>660</v>
      </c>
      <c r="H237" s="81">
        <v>2625880</v>
      </c>
    </row>
    <row r="238" spans="1:8" ht="24.6" customHeight="1" x14ac:dyDescent="0.15">
      <c r="A238" s="38" t="s">
        <v>330</v>
      </c>
      <c r="B238" s="38" t="s">
        <v>331</v>
      </c>
      <c r="C238" s="38" t="s">
        <v>383</v>
      </c>
      <c r="D238" s="38" t="s">
        <v>384</v>
      </c>
      <c r="E238" s="38" t="s">
        <v>474</v>
      </c>
      <c r="F238" s="38" t="s">
        <v>475</v>
      </c>
      <c r="G238" s="84" t="s">
        <v>661</v>
      </c>
      <c r="H238" s="81">
        <v>255500</v>
      </c>
    </row>
    <row r="239" spans="1:8" ht="24.6" customHeight="1" x14ac:dyDescent="0.15">
      <c r="A239" s="38" t="s">
        <v>330</v>
      </c>
      <c r="B239" s="38" t="s">
        <v>331</v>
      </c>
      <c r="C239" s="38" t="s">
        <v>419</v>
      </c>
      <c r="D239" s="38" t="s">
        <v>420</v>
      </c>
      <c r="E239" s="38" t="s">
        <v>421</v>
      </c>
      <c r="F239" s="38" t="s">
        <v>420</v>
      </c>
      <c r="G239" s="84" t="s">
        <v>662</v>
      </c>
      <c r="H239" s="81">
        <v>450000</v>
      </c>
    </row>
    <row r="240" spans="1:8" ht="24.6" customHeight="1" x14ac:dyDescent="0.15">
      <c r="A240" s="38" t="s">
        <v>330</v>
      </c>
      <c r="B240" s="38" t="s">
        <v>331</v>
      </c>
      <c r="C240" s="38" t="s">
        <v>516</v>
      </c>
      <c r="D240" s="38" t="s">
        <v>517</v>
      </c>
      <c r="E240" s="38" t="s">
        <v>518</v>
      </c>
      <c r="F240" s="38" t="s">
        <v>517</v>
      </c>
      <c r="G240" s="84" t="s">
        <v>663</v>
      </c>
      <c r="H240" s="81">
        <v>980000</v>
      </c>
    </row>
    <row r="241" spans="1:8" ht="24.6" customHeight="1" x14ac:dyDescent="0.15">
      <c r="A241" s="38"/>
      <c r="B241" s="38" t="s">
        <v>333</v>
      </c>
      <c r="C241" s="38"/>
      <c r="D241" s="38"/>
      <c r="E241" s="38"/>
      <c r="F241" s="38"/>
      <c r="G241" s="84"/>
      <c r="H241" s="81">
        <v>36483380</v>
      </c>
    </row>
    <row r="242" spans="1:8" ht="24.6" customHeight="1" x14ac:dyDescent="0.15">
      <c r="A242" s="38" t="s">
        <v>334</v>
      </c>
      <c r="B242" s="38" t="s">
        <v>333</v>
      </c>
      <c r="C242" s="38" t="s">
        <v>383</v>
      </c>
      <c r="D242" s="38" t="s">
        <v>384</v>
      </c>
      <c r="E242" s="38" t="s">
        <v>467</v>
      </c>
      <c r="F242" s="38" t="s">
        <v>468</v>
      </c>
      <c r="G242" s="84" t="s">
        <v>664</v>
      </c>
      <c r="H242" s="81">
        <v>540000</v>
      </c>
    </row>
    <row r="243" spans="1:8" ht="24.6" customHeight="1" x14ac:dyDescent="0.15">
      <c r="A243" s="38" t="s">
        <v>334</v>
      </c>
      <c r="B243" s="38" t="s">
        <v>333</v>
      </c>
      <c r="C243" s="38" t="s">
        <v>383</v>
      </c>
      <c r="D243" s="38" t="s">
        <v>384</v>
      </c>
      <c r="E243" s="38" t="s">
        <v>474</v>
      </c>
      <c r="F243" s="38" t="s">
        <v>475</v>
      </c>
      <c r="G243" s="84" t="s">
        <v>665</v>
      </c>
      <c r="H243" s="81">
        <v>250000</v>
      </c>
    </row>
    <row r="244" spans="1:8" ht="24.6" customHeight="1" x14ac:dyDescent="0.15">
      <c r="A244" s="38" t="s">
        <v>334</v>
      </c>
      <c r="B244" s="38" t="s">
        <v>333</v>
      </c>
      <c r="C244" s="38" t="s">
        <v>383</v>
      </c>
      <c r="D244" s="38" t="s">
        <v>384</v>
      </c>
      <c r="E244" s="38" t="s">
        <v>474</v>
      </c>
      <c r="F244" s="38" t="s">
        <v>475</v>
      </c>
      <c r="G244" s="84" t="s">
        <v>666</v>
      </c>
      <c r="H244" s="81">
        <v>130000</v>
      </c>
    </row>
    <row r="245" spans="1:8" ht="24.6" customHeight="1" x14ac:dyDescent="0.15">
      <c r="A245" s="38" t="s">
        <v>334</v>
      </c>
      <c r="B245" s="38" t="s">
        <v>333</v>
      </c>
      <c r="C245" s="38" t="s">
        <v>383</v>
      </c>
      <c r="D245" s="38" t="s">
        <v>384</v>
      </c>
      <c r="E245" s="38" t="s">
        <v>474</v>
      </c>
      <c r="F245" s="38" t="s">
        <v>475</v>
      </c>
      <c r="G245" s="84" t="s">
        <v>667</v>
      </c>
      <c r="H245" s="81">
        <v>300000</v>
      </c>
    </row>
    <row r="246" spans="1:8" ht="24.6" customHeight="1" x14ac:dyDescent="0.15">
      <c r="A246" s="38" t="s">
        <v>334</v>
      </c>
      <c r="B246" s="38" t="s">
        <v>333</v>
      </c>
      <c r="C246" s="38" t="s">
        <v>383</v>
      </c>
      <c r="D246" s="38" t="s">
        <v>384</v>
      </c>
      <c r="E246" s="38" t="s">
        <v>474</v>
      </c>
      <c r="F246" s="38" t="s">
        <v>475</v>
      </c>
      <c r="G246" s="84" t="s">
        <v>668</v>
      </c>
      <c r="H246" s="81">
        <v>1500000</v>
      </c>
    </row>
    <row r="247" spans="1:8" ht="24.6" customHeight="1" x14ac:dyDescent="0.15">
      <c r="A247" s="38" t="s">
        <v>334</v>
      </c>
      <c r="B247" s="38" t="s">
        <v>333</v>
      </c>
      <c r="C247" s="38" t="s">
        <v>405</v>
      </c>
      <c r="D247" s="38" t="s">
        <v>479</v>
      </c>
      <c r="E247" s="38" t="s">
        <v>480</v>
      </c>
      <c r="F247" s="38" t="s">
        <v>479</v>
      </c>
      <c r="G247" s="84" t="s">
        <v>669</v>
      </c>
      <c r="H247" s="81">
        <v>1050000</v>
      </c>
    </row>
    <row r="248" spans="1:8" ht="24.6" customHeight="1" x14ac:dyDescent="0.15">
      <c r="A248" s="38" t="s">
        <v>334</v>
      </c>
      <c r="B248" s="38" t="s">
        <v>333</v>
      </c>
      <c r="C248" s="38" t="s">
        <v>405</v>
      </c>
      <c r="D248" s="38" t="s">
        <v>479</v>
      </c>
      <c r="E248" s="38" t="s">
        <v>480</v>
      </c>
      <c r="F248" s="38" t="s">
        <v>479</v>
      </c>
      <c r="G248" s="84" t="s">
        <v>670</v>
      </c>
      <c r="H248" s="81">
        <v>5334600</v>
      </c>
    </row>
    <row r="249" spans="1:8" ht="24.6" customHeight="1" x14ac:dyDescent="0.15">
      <c r="A249" s="38" t="s">
        <v>334</v>
      </c>
      <c r="B249" s="38" t="s">
        <v>333</v>
      </c>
      <c r="C249" s="38" t="s">
        <v>405</v>
      </c>
      <c r="D249" s="38" t="s">
        <v>479</v>
      </c>
      <c r="E249" s="38" t="s">
        <v>480</v>
      </c>
      <c r="F249" s="38" t="s">
        <v>479</v>
      </c>
      <c r="G249" s="84" t="s">
        <v>671</v>
      </c>
      <c r="H249" s="81">
        <v>1200000</v>
      </c>
    </row>
    <row r="250" spans="1:8" ht="24.6" customHeight="1" x14ac:dyDescent="0.15">
      <c r="A250" s="38" t="s">
        <v>334</v>
      </c>
      <c r="B250" s="38" t="s">
        <v>333</v>
      </c>
      <c r="C250" s="38" t="s">
        <v>405</v>
      </c>
      <c r="D250" s="38" t="s">
        <v>479</v>
      </c>
      <c r="E250" s="38" t="s">
        <v>480</v>
      </c>
      <c r="F250" s="38" t="s">
        <v>479</v>
      </c>
      <c r="G250" s="84" t="s">
        <v>672</v>
      </c>
      <c r="H250" s="81">
        <v>240000</v>
      </c>
    </row>
    <row r="251" spans="1:8" ht="24.6" customHeight="1" x14ac:dyDescent="0.15">
      <c r="A251" s="38" t="s">
        <v>334</v>
      </c>
      <c r="B251" s="38" t="s">
        <v>333</v>
      </c>
      <c r="C251" s="38" t="s">
        <v>405</v>
      </c>
      <c r="D251" s="38" t="s">
        <v>479</v>
      </c>
      <c r="E251" s="38" t="s">
        <v>480</v>
      </c>
      <c r="F251" s="38" t="s">
        <v>479</v>
      </c>
      <c r="G251" s="84" t="s">
        <v>673</v>
      </c>
      <c r="H251" s="81">
        <v>100000</v>
      </c>
    </row>
    <row r="252" spans="1:8" ht="24.6" customHeight="1" x14ac:dyDescent="0.15">
      <c r="A252" s="38" t="s">
        <v>334</v>
      </c>
      <c r="B252" s="38" t="s">
        <v>333</v>
      </c>
      <c r="C252" s="38" t="s">
        <v>419</v>
      </c>
      <c r="D252" s="38" t="s">
        <v>420</v>
      </c>
      <c r="E252" s="38" t="s">
        <v>421</v>
      </c>
      <c r="F252" s="38" t="s">
        <v>420</v>
      </c>
      <c r="G252" s="84" t="s">
        <v>674</v>
      </c>
      <c r="H252" s="81">
        <v>821600</v>
      </c>
    </row>
    <row r="253" spans="1:8" ht="24.6" customHeight="1" x14ac:dyDescent="0.15">
      <c r="A253" s="38" t="s">
        <v>334</v>
      </c>
      <c r="B253" s="38" t="s">
        <v>333</v>
      </c>
      <c r="C253" s="38" t="s">
        <v>419</v>
      </c>
      <c r="D253" s="38" t="s">
        <v>420</v>
      </c>
      <c r="E253" s="38" t="s">
        <v>421</v>
      </c>
      <c r="F253" s="38" t="s">
        <v>420</v>
      </c>
      <c r="G253" s="84" t="s">
        <v>675</v>
      </c>
      <c r="H253" s="81">
        <v>800000</v>
      </c>
    </row>
    <row r="254" spans="1:8" ht="24.6" customHeight="1" x14ac:dyDescent="0.15">
      <c r="A254" s="38" t="s">
        <v>334</v>
      </c>
      <c r="B254" s="38" t="s">
        <v>333</v>
      </c>
      <c r="C254" s="38" t="s">
        <v>419</v>
      </c>
      <c r="D254" s="38" t="s">
        <v>420</v>
      </c>
      <c r="E254" s="38" t="s">
        <v>421</v>
      </c>
      <c r="F254" s="38" t="s">
        <v>420</v>
      </c>
      <c r="G254" s="84" t="s">
        <v>676</v>
      </c>
      <c r="H254" s="81">
        <v>190000</v>
      </c>
    </row>
    <row r="255" spans="1:8" ht="24.6" customHeight="1" x14ac:dyDescent="0.15">
      <c r="A255" s="38" t="s">
        <v>334</v>
      </c>
      <c r="B255" s="38" t="s">
        <v>333</v>
      </c>
      <c r="C255" s="38" t="s">
        <v>419</v>
      </c>
      <c r="D255" s="38" t="s">
        <v>420</v>
      </c>
      <c r="E255" s="38" t="s">
        <v>421</v>
      </c>
      <c r="F255" s="38" t="s">
        <v>420</v>
      </c>
      <c r="G255" s="84" t="s">
        <v>677</v>
      </c>
      <c r="H255" s="81">
        <v>476080</v>
      </c>
    </row>
    <row r="256" spans="1:8" ht="24.6" customHeight="1" x14ac:dyDescent="0.15">
      <c r="A256" s="38" t="s">
        <v>334</v>
      </c>
      <c r="B256" s="38" t="s">
        <v>333</v>
      </c>
      <c r="C256" s="38" t="s">
        <v>419</v>
      </c>
      <c r="D256" s="38" t="s">
        <v>420</v>
      </c>
      <c r="E256" s="38" t="s">
        <v>421</v>
      </c>
      <c r="F256" s="38" t="s">
        <v>420</v>
      </c>
      <c r="G256" s="84" t="s">
        <v>678</v>
      </c>
      <c r="H256" s="81">
        <v>2000000</v>
      </c>
    </row>
    <row r="257" spans="1:8" ht="24.6" customHeight="1" x14ac:dyDescent="0.15">
      <c r="A257" s="38" t="s">
        <v>334</v>
      </c>
      <c r="B257" s="38" t="s">
        <v>333</v>
      </c>
      <c r="C257" s="38" t="s">
        <v>419</v>
      </c>
      <c r="D257" s="38" t="s">
        <v>420</v>
      </c>
      <c r="E257" s="38" t="s">
        <v>421</v>
      </c>
      <c r="F257" s="38" t="s">
        <v>420</v>
      </c>
      <c r="G257" s="84" t="s">
        <v>679</v>
      </c>
      <c r="H257" s="81">
        <v>400000</v>
      </c>
    </row>
    <row r="258" spans="1:8" ht="24.6" customHeight="1" x14ac:dyDescent="0.15">
      <c r="A258" s="38" t="s">
        <v>334</v>
      </c>
      <c r="B258" s="38" t="s">
        <v>333</v>
      </c>
      <c r="C258" s="38" t="s">
        <v>419</v>
      </c>
      <c r="D258" s="38" t="s">
        <v>420</v>
      </c>
      <c r="E258" s="38" t="s">
        <v>421</v>
      </c>
      <c r="F258" s="38" t="s">
        <v>420</v>
      </c>
      <c r="G258" s="84" t="s">
        <v>680</v>
      </c>
      <c r="H258" s="81">
        <v>300000</v>
      </c>
    </row>
    <row r="259" spans="1:8" ht="24.6" customHeight="1" x14ac:dyDescent="0.15">
      <c r="A259" s="38" t="s">
        <v>334</v>
      </c>
      <c r="B259" s="38" t="s">
        <v>333</v>
      </c>
      <c r="C259" s="38" t="s">
        <v>419</v>
      </c>
      <c r="D259" s="38" t="s">
        <v>420</v>
      </c>
      <c r="E259" s="38" t="s">
        <v>421</v>
      </c>
      <c r="F259" s="38" t="s">
        <v>420</v>
      </c>
      <c r="G259" s="84" t="s">
        <v>681</v>
      </c>
      <c r="H259" s="81">
        <v>900000</v>
      </c>
    </row>
    <row r="260" spans="1:8" ht="24.6" customHeight="1" x14ac:dyDescent="0.15">
      <c r="A260" s="38" t="s">
        <v>334</v>
      </c>
      <c r="B260" s="38" t="s">
        <v>333</v>
      </c>
      <c r="C260" s="38" t="s">
        <v>419</v>
      </c>
      <c r="D260" s="38" t="s">
        <v>420</v>
      </c>
      <c r="E260" s="38" t="s">
        <v>421</v>
      </c>
      <c r="F260" s="38" t="s">
        <v>420</v>
      </c>
      <c r="G260" s="84" t="s">
        <v>682</v>
      </c>
      <c r="H260" s="81">
        <v>770000</v>
      </c>
    </row>
    <row r="261" spans="1:8" ht="24.6" customHeight="1" x14ac:dyDescent="0.15">
      <c r="A261" s="38" t="s">
        <v>334</v>
      </c>
      <c r="B261" s="38" t="s">
        <v>333</v>
      </c>
      <c r="C261" s="38" t="s">
        <v>419</v>
      </c>
      <c r="D261" s="38" t="s">
        <v>420</v>
      </c>
      <c r="E261" s="38" t="s">
        <v>421</v>
      </c>
      <c r="F261" s="38" t="s">
        <v>420</v>
      </c>
      <c r="G261" s="84" t="s">
        <v>683</v>
      </c>
      <c r="H261" s="81">
        <v>100000</v>
      </c>
    </row>
    <row r="262" spans="1:8" ht="24.6" customHeight="1" x14ac:dyDescent="0.15">
      <c r="A262" s="38" t="s">
        <v>334</v>
      </c>
      <c r="B262" s="38" t="s">
        <v>333</v>
      </c>
      <c r="C262" s="38" t="s">
        <v>419</v>
      </c>
      <c r="D262" s="38" t="s">
        <v>420</v>
      </c>
      <c r="E262" s="38" t="s">
        <v>421</v>
      </c>
      <c r="F262" s="38" t="s">
        <v>420</v>
      </c>
      <c r="G262" s="84" t="s">
        <v>684</v>
      </c>
      <c r="H262" s="81">
        <v>300000</v>
      </c>
    </row>
    <row r="263" spans="1:8" ht="24.6" customHeight="1" x14ac:dyDescent="0.15">
      <c r="A263" s="38" t="s">
        <v>334</v>
      </c>
      <c r="B263" s="38" t="s">
        <v>333</v>
      </c>
      <c r="C263" s="38" t="s">
        <v>419</v>
      </c>
      <c r="D263" s="38" t="s">
        <v>420</v>
      </c>
      <c r="E263" s="38" t="s">
        <v>421</v>
      </c>
      <c r="F263" s="38" t="s">
        <v>420</v>
      </c>
      <c r="G263" s="84" t="s">
        <v>685</v>
      </c>
      <c r="H263" s="81">
        <v>2000000</v>
      </c>
    </row>
    <row r="264" spans="1:8" ht="24.6" customHeight="1" x14ac:dyDescent="0.15">
      <c r="A264" s="38" t="s">
        <v>334</v>
      </c>
      <c r="B264" s="38" t="s">
        <v>333</v>
      </c>
      <c r="C264" s="38" t="s">
        <v>501</v>
      </c>
      <c r="D264" s="38" t="s">
        <v>502</v>
      </c>
      <c r="E264" s="38" t="s">
        <v>503</v>
      </c>
      <c r="F264" s="38" t="s">
        <v>504</v>
      </c>
      <c r="G264" s="84" t="s">
        <v>686</v>
      </c>
      <c r="H264" s="81">
        <v>981100</v>
      </c>
    </row>
    <row r="265" spans="1:8" ht="24.6" customHeight="1" x14ac:dyDescent="0.15">
      <c r="A265" s="38" t="s">
        <v>334</v>
      </c>
      <c r="B265" s="38" t="s">
        <v>333</v>
      </c>
      <c r="C265" s="38" t="s">
        <v>516</v>
      </c>
      <c r="D265" s="38" t="s">
        <v>517</v>
      </c>
      <c r="E265" s="38" t="s">
        <v>518</v>
      </c>
      <c r="F265" s="38" t="s">
        <v>517</v>
      </c>
      <c r="G265" s="84" t="s">
        <v>687</v>
      </c>
      <c r="H265" s="81">
        <v>1200000</v>
      </c>
    </row>
    <row r="266" spans="1:8" ht="24.6" customHeight="1" x14ac:dyDescent="0.15">
      <c r="A266" s="38" t="s">
        <v>334</v>
      </c>
      <c r="B266" s="38" t="s">
        <v>333</v>
      </c>
      <c r="C266" s="38" t="s">
        <v>516</v>
      </c>
      <c r="D266" s="38" t="s">
        <v>517</v>
      </c>
      <c r="E266" s="38" t="s">
        <v>518</v>
      </c>
      <c r="F266" s="38" t="s">
        <v>517</v>
      </c>
      <c r="G266" s="84" t="s">
        <v>688</v>
      </c>
      <c r="H266" s="81">
        <v>3000000</v>
      </c>
    </row>
    <row r="267" spans="1:8" ht="24.6" customHeight="1" x14ac:dyDescent="0.15">
      <c r="A267" s="38" t="s">
        <v>334</v>
      </c>
      <c r="B267" s="38" t="s">
        <v>333</v>
      </c>
      <c r="C267" s="38" t="s">
        <v>516</v>
      </c>
      <c r="D267" s="38" t="s">
        <v>517</v>
      </c>
      <c r="E267" s="38" t="s">
        <v>518</v>
      </c>
      <c r="F267" s="38" t="s">
        <v>517</v>
      </c>
      <c r="G267" s="84" t="s">
        <v>689</v>
      </c>
      <c r="H267" s="81">
        <v>3600000</v>
      </c>
    </row>
    <row r="268" spans="1:8" ht="24.6" customHeight="1" x14ac:dyDescent="0.15">
      <c r="A268" s="38" t="s">
        <v>334</v>
      </c>
      <c r="B268" s="38" t="s">
        <v>333</v>
      </c>
      <c r="C268" s="38" t="s">
        <v>516</v>
      </c>
      <c r="D268" s="38" t="s">
        <v>517</v>
      </c>
      <c r="E268" s="38" t="s">
        <v>518</v>
      </c>
      <c r="F268" s="38" t="s">
        <v>517</v>
      </c>
      <c r="G268" s="84" t="s">
        <v>690</v>
      </c>
      <c r="H268" s="81">
        <v>4000000</v>
      </c>
    </row>
    <row r="269" spans="1:8" ht="24.6" customHeight="1" x14ac:dyDescent="0.15">
      <c r="A269" s="38" t="s">
        <v>334</v>
      </c>
      <c r="B269" s="38" t="s">
        <v>333</v>
      </c>
      <c r="C269" s="38" t="s">
        <v>516</v>
      </c>
      <c r="D269" s="38" t="s">
        <v>517</v>
      </c>
      <c r="E269" s="38" t="s">
        <v>518</v>
      </c>
      <c r="F269" s="38" t="s">
        <v>517</v>
      </c>
      <c r="G269" s="84" t="s">
        <v>691</v>
      </c>
      <c r="H269" s="81">
        <v>900000</v>
      </c>
    </row>
    <row r="270" spans="1:8" ht="24.6" customHeight="1" x14ac:dyDescent="0.15">
      <c r="A270" s="38" t="s">
        <v>334</v>
      </c>
      <c r="B270" s="38" t="s">
        <v>333</v>
      </c>
      <c r="C270" s="38" t="s">
        <v>516</v>
      </c>
      <c r="D270" s="38" t="s">
        <v>517</v>
      </c>
      <c r="E270" s="38" t="s">
        <v>518</v>
      </c>
      <c r="F270" s="38" t="s">
        <v>517</v>
      </c>
      <c r="G270" s="84" t="s">
        <v>692</v>
      </c>
      <c r="H270" s="81">
        <v>100000</v>
      </c>
    </row>
    <row r="271" spans="1:8" ht="24.6" customHeight="1" x14ac:dyDescent="0.15">
      <c r="A271" s="38" t="s">
        <v>334</v>
      </c>
      <c r="B271" s="38" t="s">
        <v>333</v>
      </c>
      <c r="C271" s="38" t="s">
        <v>516</v>
      </c>
      <c r="D271" s="38" t="s">
        <v>517</v>
      </c>
      <c r="E271" s="38" t="s">
        <v>518</v>
      </c>
      <c r="F271" s="38" t="s">
        <v>517</v>
      </c>
      <c r="G271" s="84" t="s">
        <v>693</v>
      </c>
      <c r="H271" s="81">
        <v>2000000</v>
      </c>
    </row>
    <row r="272" spans="1:8" ht="24.6" customHeight="1" x14ac:dyDescent="0.15">
      <c r="A272" s="38" t="s">
        <v>334</v>
      </c>
      <c r="B272" s="38" t="s">
        <v>333</v>
      </c>
      <c r="C272" s="38" t="s">
        <v>516</v>
      </c>
      <c r="D272" s="38" t="s">
        <v>517</v>
      </c>
      <c r="E272" s="38" t="s">
        <v>518</v>
      </c>
      <c r="F272" s="38" t="s">
        <v>517</v>
      </c>
      <c r="G272" s="84" t="s">
        <v>694</v>
      </c>
      <c r="H272" s="81">
        <v>1000000</v>
      </c>
    </row>
    <row r="273" spans="1:8" ht="24.6" customHeight="1" x14ac:dyDescent="0.15">
      <c r="A273" s="38"/>
      <c r="B273" s="38" t="s">
        <v>336</v>
      </c>
      <c r="C273" s="38"/>
      <c r="D273" s="38"/>
      <c r="E273" s="38"/>
      <c r="F273" s="38"/>
      <c r="G273" s="84"/>
      <c r="H273" s="81">
        <v>3236000</v>
      </c>
    </row>
    <row r="274" spans="1:8" ht="24.6" customHeight="1" x14ac:dyDescent="0.15">
      <c r="A274" s="38" t="s">
        <v>337</v>
      </c>
      <c r="B274" s="38" t="s">
        <v>336</v>
      </c>
      <c r="C274" s="38" t="s">
        <v>378</v>
      </c>
      <c r="D274" s="38" t="s">
        <v>379</v>
      </c>
      <c r="E274" s="38" t="s">
        <v>380</v>
      </c>
      <c r="F274" s="38" t="s">
        <v>379</v>
      </c>
      <c r="G274" s="84" t="s">
        <v>695</v>
      </c>
      <c r="H274" s="81">
        <v>736000</v>
      </c>
    </row>
    <row r="275" spans="1:8" ht="24.6" customHeight="1" x14ac:dyDescent="0.15">
      <c r="A275" s="38" t="s">
        <v>337</v>
      </c>
      <c r="B275" s="38" t="s">
        <v>336</v>
      </c>
      <c r="C275" s="38" t="s">
        <v>405</v>
      </c>
      <c r="D275" s="38" t="s">
        <v>479</v>
      </c>
      <c r="E275" s="38" t="s">
        <v>480</v>
      </c>
      <c r="F275" s="38" t="s">
        <v>479</v>
      </c>
      <c r="G275" s="84" t="s">
        <v>696</v>
      </c>
      <c r="H275" s="81">
        <v>2300000</v>
      </c>
    </row>
    <row r="276" spans="1:8" ht="24.6" customHeight="1" x14ac:dyDescent="0.15">
      <c r="A276" s="38" t="s">
        <v>337</v>
      </c>
      <c r="B276" s="38" t="s">
        <v>336</v>
      </c>
      <c r="C276" s="38" t="s">
        <v>419</v>
      </c>
      <c r="D276" s="38" t="s">
        <v>420</v>
      </c>
      <c r="E276" s="38" t="s">
        <v>421</v>
      </c>
      <c r="F276" s="38" t="s">
        <v>420</v>
      </c>
      <c r="G276" s="84" t="s">
        <v>697</v>
      </c>
      <c r="H276" s="81">
        <v>200000</v>
      </c>
    </row>
    <row r="277" spans="1:8" ht="24.6" customHeight="1" x14ac:dyDescent="0.15">
      <c r="A277" s="38"/>
      <c r="B277" s="38" t="s">
        <v>340</v>
      </c>
      <c r="C277" s="38"/>
      <c r="D277" s="38"/>
      <c r="E277" s="38"/>
      <c r="F277" s="38"/>
      <c r="G277" s="84"/>
      <c r="H277" s="81">
        <v>5440164.3600000003</v>
      </c>
    </row>
    <row r="278" spans="1:8" ht="24.6" customHeight="1" x14ac:dyDescent="0.15">
      <c r="A278" s="38" t="s">
        <v>341</v>
      </c>
      <c r="B278" s="38" t="s">
        <v>342</v>
      </c>
      <c r="C278" s="38" t="s">
        <v>376</v>
      </c>
      <c r="D278" s="38" t="s">
        <v>342</v>
      </c>
      <c r="E278" s="38" t="s">
        <v>377</v>
      </c>
      <c r="F278" s="38" t="s">
        <v>342</v>
      </c>
      <c r="G278" s="84" t="s">
        <v>698</v>
      </c>
      <c r="H278" s="81">
        <v>3121440.36</v>
      </c>
    </row>
    <row r="279" spans="1:8" ht="24.6" customHeight="1" x14ac:dyDescent="0.15">
      <c r="A279" s="38" t="s">
        <v>343</v>
      </c>
      <c r="B279" s="38" t="s">
        <v>344</v>
      </c>
      <c r="C279" s="38" t="s">
        <v>441</v>
      </c>
      <c r="D279" s="38" t="s">
        <v>363</v>
      </c>
      <c r="E279" s="38" t="s">
        <v>444</v>
      </c>
      <c r="F279" s="38" t="s">
        <v>88</v>
      </c>
      <c r="G279" s="84" t="s">
        <v>699</v>
      </c>
      <c r="H279" s="81">
        <v>2318724</v>
      </c>
    </row>
    <row r="280" spans="1:8" ht="24.6" customHeight="1" x14ac:dyDescent="0.15">
      <c r="A280" s="38"/>
      <c r="B280" s="38"/>
      <c r="C280" s="39" t="s">
        <v>73</v>
      </c>
      <c r="D280" s="38"/>
      <c r="E280" s="38"/>
      <c r="F280" s="38"/>
      <c r="G280" s="84"/>
      <c r="H280" s="81">
        <v>188918722.37</v>
      </c>
    </row>
  </sheetData>
  <mergeCells count="1">
    <mergeCell ref="A2:H2"/>
  </mergeCells>
  <phoneticPr fontId="1" type="noConversion"/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xuxinyi</cp:lastModifiedBy>
  <cp:lastPrinted>2019-02-18T01:18:10Z</cp:lastPrinted>
  <dcterms:created xsi:type="dcterms:W3CDTF">2018-01-25T05:48:18Z</dcterms:created>
  <dcterms:modified xsi:type="dcterms:W3CDTF">2019-02-18T01:18:53Z</dcterms:modified>
</cp:coreProperties>
</file>