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74FF1E3-691D-480F-AF4D-CB2278E5329B}" xr6:coauthVersionLast="45" xr6:coauthVersionMax="45" xr10:uidLastSave="{00000000-0000-0000-0000-000000000000}"/>
  <bookViews>
    <workbookView xWindow="-110" yWindow="-110" windowWidth="19420" windowHeight="10420" tabRatio="939" xr2:uid="{00000000-000D-0000-FFFF-FFFF00000000}"/>
  </bookViews>
  <sheets>
    <sheet name="表二、部门收入总体情况表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E9" i="2" s="1"/>
  <c r="E19" i="2"/>
  <c r="F38" i="2"/>
  <c r="C10" i="2"/>
  <c r="C9" i="2" s="1"/>
  <c r="C38" i="2" s="1"/>
  <c r="F36" i="2"/>
  <c r="F35" i="2" s="1"/>
  <c r="C35" i="2"/>
  <c r="C36" i="2"/>
  <c r="E31" i="2"/>
  <c r="E30" i="2" s="1"/>
  <c r="C30" i="2"/>
  <c r="C31" i="2"/>
  <c r="E26" i="2"/>
  <c r="E25" i="2" s="1"/>
  <c r="C25" i="2"/>
  <c r="C26" i="2"/>
  <c r="C19" i="2"/>
  <c r="C20" i="2"/>
  <c r="I10" i="2"/>
  <c r="I9" i="2" s="1"/>
  <c r="I38" i="2" s="1"/>
  <c r="E7" i="2"/>
  <c r="E6" i="2" s="1"/>
  <c r="C6" i="2"/>
  <c r="C7" i="2"/>
  <c r="E38" i="2" l="1"/>
</calcChain>
</file>

<file path=xl/sharedStrings.xml><?xml version="1.0" encoding="utf-8"?>
<sst xmlns="http://schemas.openxmlformats.org/spreadsheetml/2006/main" count="67" uniqueCount="67">
  <si>
    <t>单位：元</t>
  </si>
  <si>
    <t>上级补助收入</t>
  </si>
  <si>
    <t>经营收入</t>
  </si>
  <si>
    <t>附属单位上缴收入</t>
  </si>
  <si>
    <t>其他收入</t>
  </si>
  <si>
    <t>用于体育事业的彩票公益金支出</t>
  </si>
  <si>
    <t>用事业基金弥补收支差额</t>
  </si>
  <si>
    <t>上年结转</t>
  </si>
  <si>
    <t>表二：</t>
  </si>
  <si>
    <t>部门收入总体情况表</t>
  </si>
  <si>
    <t>科目</t>
  </si>
  <si>
    <t>合计</t>
  </si>
  <si>
    <t>一般公共预算拨款收入</t>
  </si>
  <si>
    <t>政府性基金预算拨款收入</t>
  </si>
  <si>
    <t>事业收入</t>
  </si>
  <si>
    <t>科目编码</t>
  </si>
  <si>
    <t>科目名称</t>
  </si>
  <si>
    <t>总计</t>
  </si>
  <si>
    <t>机关事业单位基本养老保险缴费支出</t>
    <phoneticPr fontId="7" type="noConversion"/>
  </si>
  <si>
    <t>培训支出</t>
    <phoneticPr fontId="7" type="noConversion"/>
  </si>
  <si>
    <t>2070301</t>
  </si>
  <si>
    <t>2070302</t>
  </si>
  <si>
    <t>2070304</t>
  </si>
  <si>
    <t>2070305</t>
  </si>
  <si>
    <t>2070306</t>
  </si>
  <si>
    <t>2070307</t>
  </si>
  <si>
    <t>2070308</t>
  </si>
  <si>
    <t>2070399</t>
  </si>
  <si>
    <t>2080501</t>
  </si>
  <si>
    <t>2080502</t>
  </si>
  <si>
    <t>2080505</t>
  </si>
  <si>
    <t>2080506</t>
  </si>
  <si>
    <t>2101101</t>
  </si>
  <si>
    <t>2101102</t>
  </si>
  <si>
    <t>2101199</t>
  </si>
  <si>
    <t>2210201</t>
  </si>
  <si>
    <t>2210202</t>
  </si>
  <si>
    <t>2210203</t>
  </si>
  <si>
    <t>行政运行</t>
    <phoneticPr fontId="7" type="noConversion"/>
  </si>
  <si>
    <t>一般行政管理事务</t>
    <phoneticPr fontId="7" type="noConversion"/>
  </si>
  <si>
    <t>运动项目管理</t>
    <phoneticPr fontId="7" type="noConversion"/>
  </si>
  <si>
    <r>
      <rPr>
        <sz val="10"/>
        <color rgb="FF000000"/>
        <rFont val="宋体"/>
        <family val="3"/>
        <charset val="134"/>
        <scheme val="minor"/>
      </rPr>
      <t>体育</t>
    </r>
    <r>
      <rPr>
        <sz val="10"/>
        <color rgb="FF000000"/>
        <rFont val="宋体"/>
        <charset val="134"/>
        <scheme val="minor"/>
      </rPr>
      <t>竞赛</t>
    </r>
  </si>
  <si>
    <t>体育训练</t>
    <phoneticPr fontId="7" type="noConversion"/>
  </si>
  <si>
    <t>体育场馆</t>
    <phoneticPr fontId="7" type="noConversion"/>
  </si>
  <si>
    <t>群众体育</t>
    <phoneticPr fontId="7" type="noConversion"/>
  </si>
  <si>
    <t>其他体育支出</t>
    <phoneticPr fontId="7" type="noConversion"/>
  </si>
  <si>
    <t>行政单位离退休</t>
    <phoneticPr fontId="7" type="noConversion"/>
  </si>
  <si>
    <t>事业单位离退休</t>
    <phoneticPr fontId="7" type="noConversion"/>
  </si>
  <si>
    <t>机关事业单位职业年金缴费支出</t>
    <phoneticPr fontId="7" type="noConversion"/>
  </si>
  <si>
    <t>行政单位医疗</t>
    <phoneticPr fontId="7" type="noConversion"/>
  </si>
  <si>
    <t>事业单位医疗</t>
    <phoneticPr fontId="7" type="noConversion"/>
  </si>
  <si>
    <t>其他行政事业单位医疗支出</t>
    <phoneticPr fontId="7" type="noConversion"/>
  </si>
  <si>
    <t>住房公积金</t>
    <phoneticPr fontId="7" type="noConversion"/>
  </si>
  <si>
    <t>提租补贴</t>
    <phoneticPr fontId="7" type="noConversion"/>
  </si>
  <si>
    <t>购房补贴</t>
    <phoneticPr fontId="7" type="noConversion"/>
  </si>
  <si>
    <t>教育支出</t>
    <phoneticPr fontId="7" type="noConversion"/>
  </si>
  <si>
    <t>进修及教育</t>
    <phoneticPr fontId="7" type="noConversion"/>
  </si>
  <si>
    <t>文化旅游体育与传媒支出</t>
    <phoneticPr fontId="7" type="noConversion"/>
  </si>
  <si>
    <t>体育</t>
    <phoneticPr fontId="7" type="noConversion"/>
  </si>
  <si>
    <t>社会保障和就业支出</t>
    <phoneticPr fontId="7" type="noConversion"/>
  </si>
  <si>
    <t>行政事业单位离退休</t>
    <phoneticPr fontId="7" type="noConversion"/>
  </si>
  <si>
    <t>卫生健康支出</t>
    <phoneticPr fontId="7" type="noConversion"/>
  </si>
  <si>
    <t>行政事业单位医疗</t>
    <phoneticPr fontId="7" type="noConversion"/>
  </si>
  <si>
    <t>住房保障支出</t>
    <phoneticPr fontId="7" type="noConversion"/>
  </si>
  <si>
    <t>住房改革支出</t>
    <phoneticPr fontId="7" type="noConversion"/>
  </si>
  <si>
    <t>其他支出</t>
    <phoneticPr fontId="7" type="noConversion"/>
  </si>
  <si>
    <t>彩票公益金安排支出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</si>
</sst>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/>
    </xf>
    <xf numFmtId="43" fontId="0" fillId="0" borderId="0" xfId="1" applyFont="1" applyAlignment="1">
      <alignment horizontal="right" vertical="center"/>
    </xf>
    <xf numFmtId="43" fontId="4" fillId="0" borderId="0" xfId="1" applyFont="1" applyAlignment="1">
      <alignment horizontal="right" vertical="center"/>
    </xf>
    <xf numFmtId="43" fontId="2" fillId="0" borderId="1" xfId="1" applyFont="1" applyBorder="1" applyAlignment="1">
      <alignment horizontal="right" vertical="center"/>
    </xf>
    <xf numFmtId="43" fontId="2" fillId="2" borderId="1" xfId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43" fontId="0" fillId="0" borderId="1" xfId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3" borderId="1" xfId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tabSelected="1" topLeftCell="A16" workbookViewId="0">
      <selection activeCell="B35" sqref="B35:B36"/>
    </sheetView>
  </sheetViews>
  <sheetFormatPr defaultColWidth="9" defaultRowHeight="12.5" customHeight="1" x14ac:dyDescent="0.25"/>
  <cols>
    <col min="1" max="1" width="13.90625" customWidth="1"/>
    <col min="2" max="2" width="30.36328125" style="7" customWidth="1"/>
    <col min="3" max="3" width="15.90625" style="11" customWidth="1"/>
    <col min="5" max="5" width="17.26953125" style="11" customWidth="1"/>
    <col min="6" max="6" width="18.1796875" style="11" customWidth="1"/>
    <col min="7" max="7" width="16.453125" customWidth="1"/>
    <col min="9" max="9" width="15.90625" customWidth="1"/>
  </cols>
  <sheetData>
    <row r="1" spans="1:13" ht="12.5" customHeight="1" x14ac:dyDescent="0.25">
      <c r="A1" s="1" t="s">
        <v>8</v>
      </c>
    </row>
    <row r="2" spans="1:13" ht="19" customHeight="1" x14ac:dyDescent="0.25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2.5" customHeight="1" x14ac:dyDescent="0.25">
      <c r="A3" s="4"/>
      <c r="B3" s="8"/>
      <c r="C3" s="12"/>
      <c r="D3" s="4"/>
      <c r="E3" s="12"/>
      <c r="F3" s="12"/>
      <c r="G3" s="4"/>
      <c r="H3" s="4"/>
      <c r="I3" s="4"/>
      <c r="J3" s="4"/>
      <c r="K3" s="21" t="s">
        <v>0</v>
      </c>
      <c r="L3" s="21"/>
      <c r="M3" s="21"/>
    </row>
    <row r="4" spans="1:13" ht="12.5" customHeight="1" x14ac:dyDescent="0.25">
      <c r="A4" s="22" t="s">
        <v>10</v>
      </c>
      <c r="B4" s="22"/>
      <c r="C4" s="24" t="s">
        <v>11</v>
      </c>
      <c r="D4" s="25" t="s">
        <v>7</v>
      </c>
      <c r="E4" s="26" t="s">
        <v>12</v>
      </c>
      <c r="F4" s="27" t="s">
        <v>13</v>
      </c>
      <c r="G4" s="28" t="s">
        <v>1</v>
      </c>
      <c r="H4" s="25" t="s">
        <v>14</v>
      </c>
      <c r="I4" s="25" t="s">
        <v>2</v>
      </c>
      <c r="J4" s="25" t="s">
        <v>3</v>
      </c>
      <c r="K4" s="25" t="s">
        <v>4</v>
      </c>
      <c r="L4" s="25" t="s">
        <v>6</v>
      </c>
      <c r="M4" s="25"/>
    </row>
    <row r="5" spans="1:13" ht="12.5" customHeight="1" x14ac:dyDescent="0.25">
      <c r="A5" s="5" t="s">
        <v>15</v>
      </c>
      <c r="B5" s="2" t="s">
        <v>16</v>
      </c>
      <c r="C5" s="24"/>
      <c r="D5" s="25"/>
      <c r="E5" s="26"/>
      <c r="F5" s="27"/>
      <c r="G5" s="28"/>
      <c r="H5" s="25"/>
      <c r="I5" s="25"/>
      <c r="J5" s="25"/>
      <c r="K5" s="25"/>
      <c r="L5" s="25"/>
      <c r="M5" s="25"/>
    </row>
    <row r="6" spans="1:13" ht="12.5" customHeight="1" x14ac:dyDescent="0.25">
      <c r="A6" s="6">
        <v>205</v>
      </c>
      <c r="B6" s="19" t="s">
        <v>55</v>
      </c>
      <c r="C6" s="13">
        <f>C7</f>
        <v>330480</v>
      </c>
      <c r="D6" s="6"/>
      <c r="E6" s="13">
        <f>E7</f>
        <v>330480</v>
      </c>
      <c r="F6" s="16"/>
      <c r="G6" s="6"/>
      <c r="H6" s="6"/>
      <c r="I6" s="6"/>
      <c r="J6" s="6"/>
      <c r="K6" s="6"/>
      <c r="L6" s="23"/>
      <c r="M6" s="23"/>
    </row>
    <row r="7" spans="1:13" ht="12.5" customHeight="1" x14ac:dyDescent="0.25">
      <c r="A7" s="6">
        <v>20508</v>
      </c>
      <c r="B7" s="3" t="s">
        <v>56</v>
      </c>
      <c r="C7" s="13">
        <f>C8</f>
        <v>330480</v>
      </c>
      <c r="D7" s="15"/>
      <c r="E7" s="13">
        <f>E8</f>
        <v>330480</v>
      </c>
      <c r="F7" s="16"/>
      <c r="G7" s="6"/>
      <c r="H7" s="6"/>
      <c r="I7" s="6"/>
      <c r="J7" s="6"/>
      <c r="K7" s="6"/>
      <c r="L7" s="23"/>
      <c r="M7" s="23"/>
    </row>
    <row r="8" spans="1:13" ht="12.5" customHeight="1" x14ac:dyDescent="0.25">
      <c r="A8" s="6">
        <v>2050803</v>
      </c>
      <c r="B8" s="10" t="s">
        <v>19</v>
      </c>
      <c r="C8" s="13">
        <v>330480</v>
      </c>
      <c r="D8" s="15"/>
      <c r="E8" s="16">
        <v>330480</v>
      </c>
      <c r="F8" s="16"/>
      <c r="G8" s="6"/>
      <c r="H8" s="6"/>
      <c r="I8" s="6"/>
      <c r="J8" s="6"/>
      <c r="K8" s="6"/>
      <c r="L8" s="23"/>
      <c r="M8" s="23"/>
    </row>
    <row r="9" spans="1:13" ht="12.5" customHeight="1" x14ac:dyDescent="0.25">
      <c r="A9" s="6">
        <v>207</v>
      </c>
      <c r="B9" s="3" t="s">
        <v>57</v>
      </c>
      <c r="C9" s="14">
        <f>C10</f>
        <v>312463701.56999999</v>
      </c>
      <c r="D9" s="15"/>
      <c r="E9" s="14">
        <f>E10</f>
        <v>309203701.56999999</v>
      </c>
      <c r="F9" s="16"/>
      <c r="G9" s="6"/>
      <c r="H9" s="6"/>
      <c r="I9" s="14">
        <f>I10</f>
        <v>3260000</v>
      </c>
      <c r="J9" s="6"/>
      <c r="K9" s="6"/>
      <c r="L9" s="23"/>
      <c r="M9" s="23"/>
    </row>
    <row r="10" spans="1:13" ht="12.5" customHeight="1" x14ac:dyDescent="0.25">
      <c r="A10" s="6">
        <v>20703</v>
      </c>
      <c r="B10" s="3" t="s">
        <v>58</v>
      </c>
      <c r="C10" s="14">
        <f>SUM(C11:C18)</f>
        <v>312463701.56999999</v>
      </c>
      <c r="D10" s="15"/>
      <c r="E10" s="14">
        <f>SUM(E11:E18)</f>
        <v>309203701.56999999</v>
      </c>
      <c r="F10" s="16"/>
      <c r="G10" s="6"/>
      <c r="H10" s="6"/>
      <c r="I10" s="14">
        <f>SUM(I12:I18)</f>
        <v>3260000</v>
      </c>
      <c r="J10" s="6"/>
      <c r="K10" s="6"/>
      <c r="L10" s="23"/>
      <c r="M10" s="23"/>
    </row>
    <row r="11" spans="1:13" ht="12.5" customHeight="1" x14ac:dyDescent="0.25">
      <c r="A11" s="6" t="s">
        <v>20</v>
      </c>
      <c r="B11" s="10" t="s">
        <v>38</v>
      </c>
      <c r="C11" s="13">
        <v>8977307.2599999998</v>
      </c>
      <c r="D11" s="15"/>
      <c r="E11" s="16">
        <v>8977307.2599999998</v>
      </c>
      <c r="F11" s="16"/>
      <c r="G11" s="6"/>
      <c r="H11" s="6"/>
      <c r="I11" s="6"/>
      <c r="J11" s="6"/>
      <c r="K11" s="6"/>
      <c r="L11" s="23"/>
      <c r="M11" s="23"/>
    </row>
    <row r="12" spans="1:13" ht="12.5" customHeight="1" x14ac:dyDescent="0.25">
      <c r="A12" s="6" t="s">
        <v>21</v>
      </c>
      <c r="B12" s="17" t="s">
        <v>39</v>
      </c>
      <c r="C12" s="13">
        <v>2612522.83</v>
      </c>
      <c r="D12" s="15"/>
      <c r="E12" s="16">
        <v>2612522.83</v>
      </c>
      <c r="F12" s="16"/>
      <c r="G12" s="6"/>
      <c r="H12" s="6"/>
      <c r="I12" s="6"/>
      <c r="J12" s="6"/>
      <c r="K12" s="6"/>
      <c r="L12" s="23"/>
      <c r="M12" s="23"/>
    </row>
    <row r="13" spans="1:13" ht="12.5" customHeight="1" x14ac:dyDescent="0.25">
      <c r="A13" s="6" t="s">
        <v>22</v>
      </c>
      <c r="B13" s="18" t="s">
        <v>40</v>
      </c>
      <c r="C13" s="13">
        <v>1457076.53</v>
      </c>
      <c r="D13" s="15"/>
      <c r="E13" s="16">
        <v>1457076.53</v>
      </c>
      <c r="F13" s="16"/>
      <c r="G13" s="6"/>
      <c r="H13" s="6"/>
      <c r="I13" s="6"/>
      <c r="J13" s="6"/>
      <c r="K13" s="6"/>
      <c r="L13" s="23"/>
      <c r="M13" s="23"/>
    </row>
    <row r="14" spans="1:13" ht="12.5" customHeight="1" x14ac:dyDescent="0.25">
      <c r="A14" s="6" t="s">
        <v>23</v>
      </c>
      <c r="B14" s="18" t="s">
        <v>41</v>
      </c>
      <c r="C14" s="13">
        <v>550000</v>
      </c>
      <c r="D14" s="15"/>
      <c r="E14" s="16">
        <v>550000</v>
      </c>
      <c r="F14" s="16"/>
      <c r="G14" s="6"/>
      <c r="H14" s="6"/>
      <c r="I14" s="6"/>
      <c r="J14" s="6"/>
      <c r="K14" s="6"/>
      <c r="L14" s="23"/>
      <c r="M14" s="23"/>
    </row>
    <row r="15" spans="1:13" ht="12.5" customHeight="1" x14ac:dyDescent="0.25">
      <c r="A15" s="6" t="s">
        <v>24</v>
      </c>
      <c r="B15" s="18" t="s">
        <v>42</v>
      </c>
      <c r="C15" s="13">
        <v>56559703.750000007</v>
      </c>
      <c r="D15" s="15"/>
      <c r="E15" s="16">
        <v>56559703.750000007</v>
      </c>
      <c r="F15" s="16"/>
      <c r="G15" s="6"/>
      <c r="H15" s="6"/>
      <c r="I15" s="6"/>
      <c r="J15" s="6"/>
      <c r="K15" s="6"/>
      <c r="L15" s="23"/>
      <c r="M15" s="23"/>
    </row>
    <row r="16" spans="1:13" ht="12.5" customHeight="1" x14ac:dyDescent="0.25">
      <c r="A16" s="6" t="s">
        <v>25</v>
      </c>
      <c r="B16" s="18" t="s">
        <v>43</v>
      </c>
      <c r="C16" s="13">
        <v>223207122.63</v>
      </c>
      <c r="D16" s="15"/>
      <c r="E16" s="16">
        <v>219947122.63</v>
      </c>
      <c r="F16" s="16"/>
      <c r="G16" s="6"/>
      <c r="H16" s="6"/>
      <c r="I16" s="13">
        <v>3260000</v>
      </c>
      <c r="J16" s="6"/>
      <c r="K16" s="6"/>
      <c r="L16" s="23"/>
      <c r="M16" s="23"/>
    </row>
    <row r="17" spans="1:13" ht="12.5" customHeight="1" x14ac:dyDescent="0.25">
      <c r="A17" s="6" t="s">
        <v>26</v>
      </c>
      <c r="B17" s="18" t="s">
        <v>44</v>
      </c>
      <c r="C17" s="13">
        <v>7758600</v>
      </c>
      <c r="D17" s="15"/>
      <c r="E17" s="16">
        <v>7758600</v>
      </c>
      <c r="F17" s="16"/>
      <c r="G17" s="6"/>
      <c r="H17" s="6"/>
      <c r="I17" s="6"/>
      <c r="J17" s="6"/>
      <c r="K17" s="6"/>
      <c r="L17" s="23"/>
      <c r="M17" s="23"/>
    </row>
    <row r="18" spans="1:13" ht="12.5" customHeight="1" x14ac:dyDescent="0.25">
      <c r="A18" s="6" t="s">
        <v>27</v>
      </c>
      <c r="B18" s="10" t="s">
        <v>45</v>
      </c>
      <c r="C18" s="13">
        <v>11341368.57</v>
      </c>
      <c r="D18" s="15"/>
      <c r="E18" s="16">
        <v>11341368.57</v>
      </c>
      <c r="F18" s="16"/>
      <c r="G18" s="6"/>
      <c r="H18" s="6"/>
      <c r="I18" s="6"/>
      <c r="J18" s="6"/>
      <c r="K18" s="6"/>
      <c r="L18" s="23"/>
      <c r="M18" s="23"/>
    </row>
    <row r="19" spans="1:13" ht="12.5" customHeight="1" x14ac:dyDescent="0.25">
      <c r="A19" s="6">
        <v>208</v>
      </c>
      <c r="B19" s="3" t="s">
        <v>59</v>
      </c>
      <c r="C19" s="13">
        <f>C20</f>
        <v>16600941.559999999</v>
      </c>
      <c r="D19" s="15"/>
      <c r="E19" s="13">
        <f>E20</f>
        <v>16600941.559999999</v>
      </c>
      <c r="F19" s="16"/>
      <c r="G19" s="6"/>
      <c r="H19" s="6"/>
      <c r="I19" s="6"/>
      <c r="J19" s="6"/>
      <c r="K19" s="6"/>
      <c r="L19" s="23"/>
      <c r="M19" s="23"/>
    </row>
    <row r="20" spans="1:13" ht="12.5" customHeight="1" x14ac:dyDescent="0.25">
      <c r="A20" s="6">
        <v>20805</v>
      </c>
      <c r="B20" s="3" t="s">
        <v>60</v>
      </c>
      <c r="C20" s="13">
        <f>SUM(C21:C24)</f>
        <v>16600941.559999999</v>
      </c>
      <c r="D20" s="15"/>
      <c r="E20" s="13">
        <v>16600941.559999999</v>
      </c>
      <c r="F20" s="16"/>
      <c r="G20" s="6"/>
      <c r="H20" s="6"/>
      <c r="I20" s="6"/>
      <c r="J20" s="6"/>
      <c r="K20" s="6"/>
      <c r="L20" s="23"/>
      <c r="M20" s="23"/>
    </row>
    <row r="21" spans="1:13" ht="12.5" customHeight="1" x14ac:dyDescent="0.25">
      <c r="A21" s="6" t="s">
        <v>28</v>
      </c>
      <c r="B21" s="10" t="s">
        <v>46</v>
      </c>
      <c r="C21" s="13">
        <v>986953.8</v>
      </c>
      <c r="D21" s="15"/>
      <c r="E21" s="13">
        <v>986953.8</v>
      </c>
      <c r="F21" s="16"/>
      <c r="G21" s="6"/>
      <c r="H21" s="6"/>
      <c r="I21" s="6"/>
      <c r="J21" s="6"/>
      <c r="K21" s="6"/>
      <c r="L21" s="23"/>
      <c r="M21" s="23"/>
    </row>
    <row r="22" spans="1:13" ht="12.5" customHeight="1" x14ac:dyDescent="0.25">
      <c r="A22" s="6" t="s">
        <v>29</v>
      </c>
      <c r="B22" s="10" t="s">
        <v>47</v>
      </c>
      <c r="C22" s="13">
        <v>3039598</v>
      </c>
      <c r="D22" s="15"/>
      <c r="E22" s="16">
        <v>3039598</v>
      </c>
      <c r="F22" s="16"/>
      <c r="G22" s="6"/>
      <c r="H22" s="6"/>
      <c r="I22" s="6"/>
      <c r="J22" s="6"/>
      <c r="K22" s="6"/>
      <c r="L22" s="23"/>
      <c r="M22" s="23"/>
    </row>
    <row r="23" spans="1:13" ht="12.5" customHeight="1" x14ac:dyDescent="0.25">
      <c r="A23" s="6" t="s">
        <v>30</v>
      </c>
      <c r="B23" s="10" t="s">
        <v>18</v>
      </c>
      <c r="C23" s="13">
        <v>8382926.4999999991</v>
      </c>
      <c r="D23" s="15"/>
      <c r="E23" s="16">
        <v>8382926.4999999991</v>
      </c>
      <c r="F23" s="16"/>
      <c r="G23" s="6"/>
      <c r="H23" s="6"/>
      <c r="I23" s="6"/>
      <c r="J23" s="6"/>
      <c r="K23" s="6"/>
      <c r="L23" s="23"/>
      <c r="M23" s="23"/>
    </row>
    <row r="24" spans="1:13" ht="12.5" customHeight="1" x14ac:dyDescent="0.25">
      <c r="A24" s="6" t="s">
        <v>31</v>
      </c>
      <c r="B24" s="10" t="s">
        <v>48</v>
      </c>
      <c r="C24" s="13">
        <v>4191463.2600000002</v>
      </c>
      <c r="D24" s="15"/>
      <c r="E24" s="16">
        <v>4191463.2600000002</v>
      </c>
      <c r="F24" s="16"/>
      <c r="G24" s="6"/>
      <c r="H24" s="6"/>
      <c r="I24" s="6"/>
      <c r="J24" s="6"/>
      <c r="K24" s="6"/>
      <c r="L24" s="23"/>
      <c r="M24" s="23"/>
    </row>
    <row r="25" spans="1:13" ht="12.5" customHeight="1" x14ac:dyDescent="0.25">
      <c r="A25" s="6">
        <v>210</v>
      </c>
      <c r="B25" s="3" t="s">
        <v>61</v>
      </c>
      <c r="C25" s="13">
        <f>C26</f>
        <v>7171127.7800000003</v>
      </c>
      <c r="D25" s="6"/>
      <c r="E25" s="13">
        <f>E26</f>
        <v>7171127.7800000003</v>
      </c>
      <c r="F25" s="13"/>
      <c r="G25" s="6"/>
      <c r="H25" s="6"/>
      <c r="I25" s="6"/>
      <c r="J25" s="6"/>
      <c r="K25" s="6"/>
      <c r="L25" s="23"/>
      <c r="M25" s="23"/>
    </row>
    <row r="26" spans="1:13" ht="12.5" customHeight="1" x14ac:dyDescent="0.25">
      <c r="A26" s="6">
        <v>21011</v>
      </c>
      <c r="B26" s="3" t="s">
        <v>62</v>
      </c>
      <c r="C26" s="13">
        <f>SUM(C27:C29)</f>
        <v>7171127.7800000003</v>
      </c>
      <c r="D26" s="6"/>
      <c r="E26" s="13">
        <f>SUM(E27:E29)</f>
        <v>7171127.7800000003</v>
      </c>
      <c r="F26" s="13"/>
      <c r="G26" s="6"/>
      <c r="H26" s="6"/>
      <c r="I26" s="6"/>
      <c r="J26" s="6"/>
      <c r="K26" s="6"/>
      <c r="L26" s="23"/>
      <c r="M26" s="23"/>
    </row>
    <row r="27" spans="1:13" ht="12.5" customHeight="1" x14ac:dyDescent="0.25">
      <c r="A27" s="6" t="s">
        <v>32</v>
      </c>
      <c r="B27" s="10" t="s">
        <v>49</v>
      </c>
      <c r="C27" s="13">
        <v>768212.12</v>
      </c>
      <c r="D27" s="6"/>
      <c r="E27" s="13">
        <v>768212.12</v>
      </c>
      <c r="F27" s="13"/>
      <c r="G27" s="6"/>
      <c r="H27" s="6"/>
      <c r="I27" s="6"/>
      <c r="J27" s="6"/>
      <c r="K27" s="6"/>
      <c r="L27" s="23"/>
      <c r="M27" s="23"/>
    </row>
    <row r="28" spans="1:13" ht="12.5" customHeight="1" x14ac:dyDescent="0.25">
      <c r="A28" s="6" t="s">
        <v>33</v>
      </c>
      <c r="B28" s="10" t="s">
        <v>50</v>
      </c>
      <c r="C28" s="13">
        <v>6042915.6600000001</v>
      </c>
      <c r="D28" s="6"/>
      <c r="E28" s="13">
        <v>6042915.6600000001</v>
      </c>
      <c r="F28" s="13"/>
      <c r="G28" s="6"/>
      <c r="H28" s="6"/>
      <c r="I28" s="6"/>
      <c r="J28" s="6"/>
      <c r="K28" s="6"/>
      <c r="L28" s="23"/>
      <c r="M28" s="23"/>
    </row>
    <row r="29" spans="1:13" ht="12.5" customHeight="1" x14ac:dyDescent="0.25">
      <c r="A29" s="6" t="s">
        <v>34</v>
      </c>
      <c r="B29" s="10" t="s">
        <v>51</v>
      </c>
      <c r="C29" s="13">
        <v>360000</v>
      </c>
      <c r="D29" s="6"/>
      <c r="E29" s="13">
        <v>360000</v>
      </c>
      <c r="F29" s="13"/>
      <c r="G29" s="6"/>
      <c r="H29" s="6"/>
      <c r="I29" s="6"/>
      <c r="J29" s="6"/>
      <c r="K29" s="6"/>
      <c r="L29" s="23"/>
      <c r="M29" s="23"/>
    </row>
    <row r="30" spans="1:13" ht="12.5" customHeight="1" x14ac:dyDescent="0.25">
      <c r="A30" s="6">
        <v>221</v>
      </c>
      <c r="B30" s="3" t="s">
        <v>63</v>
      </c>
      <c r="C30" s="13">
        <f>C31</f>
        <v>14171026.890000001</v>
      </c>
      <c r="D30" s="6"/>
      <c r="E30" s="13">
        <f>E31</f>
        <v>14171026.890000001</v>
      </c>
      <c r="F30" s="13"/>
      <c r="G30" s="6"/>
      <c r="H30" s="6"/>
      <c r="I30" s="6"/>
      <c r="J30" s="6"/>
      <c r="K30" s="6"/>
      <c r="L30" s="23"/>
      <c r="M30" s="23"/>
    </row>
    <row r="31" spans="1:13" ht="12.5" customHeight="1" x14ac:dyDescent="0.25">
      <c r="A31" s="6">
        <v>22102</v>
      </c>
      <c r="B31" s="3" t="s">
        <v>64</v>
      </c>
      <c r="C31" s="13">
        <f>SUM(C32:C34)</f>
        <v>14171026.890000001</v>
      </c>
      <c r="D31" s="6"/>
      <c r="E31" s="13">
        <f>SUM(E32:E34)</f>
        <v>14171026.890000001</v>
      </c>
      <c r="F31" s="13"/>
      <c r="G31" s="6"/>
      <c r="H31" s="6"/>
      <c r="I31" s="6"/>
      <c r="J31" s="6"/>
      <c r="K31" s="6"/>
      <c r="L31" s="23"/>
      <c r="M31" s="23"/>
    </row>
    <row r="32" spans="1:13" ht="12.5" customHeight="1" x14ac:dyDescent="0.25">
      <c r="A32" s="6" t="s">
        <v>35</v>
      </c>
      <c r="B32" s="10" t="s">
        <v>52</v>
      </c>
      <c r="C32" s="13">
        <v>7837594.8899999997</v>
      </c>
      <c r="D32" s="6"/>
      <c r="E32" s="13">
        <v>7837594.8899999997</v>
      </c>
      <c r="F32" s="13"/>
      <c r="G32" s="6"/>
      <c r="H32" s="6"/>
      <c r="I32" s="6"/>
      <c r="J32" s="6"/>
      <c r="K32" s="6"/>
      <c r="L32" s="23"/>
      <c r="M32" s="23"/>
    </row>
    <row r="33" spans="1:13" ht="12.5" customHeight="1" x14ac:dyDescent="0.25">
      <c r="A33" s="6" t="s">
        <v>36</v>
      </c>
      <c r="B33" s="10" t="s">
        <v>53</v>
      </c>
      <c r="C33" s="13">
        <v>499200</v>
      </c>
      <c r="D33" s="6"/>
      <c r="E33" s="13">
        <v>499200</v>
      </c>
      <c r="F33" s="13"/>
      <c r="G33" s="6"/>
      <c r="H33" s="6"/>
      <c r="I33" s="6"/>
      <c r="J33" s="6"/>
      <c r="K33" s="6"/>
      <c r="L33" s="23"/>
      <c r="M33" s="23"/>
    </row>
    <row r="34" spans="1:13" ht="12.5" customHeight="1" x14ac:dyDescent="0.25">
      <c r="A34" s="6" t="s">
        <v>37</v>
      </c>
      <c r="B34" s="10" t="s">
        <v>54</v>
      </c>
      <c r="C34" s="13">
        <v>5834232</v>
      </c>
      <c r="D34" s="6"/>
      <c r="E34" s="13">
        <v>5834232</v>
      </c>
      <c r="F34" s="13"/>
      <c r="G34" s="6"/>
      <c r="H34" s="6"/>
      <c r="I34" s="6"/>
      <c r="J34" s="6"/>
      <c r="K34" s="6"/>
      <c r="L34" s="23"/>
      <c r="M34" s="23"/>
    </row>
    <row r="35" spans="1:13" ht="12.5" customHeight="1" x14ac:dyDescent="0.25">
      <c r="A35" s="6">
        <v>229</v>
      </c>
      <c r="B35" s="3" t="s">
        <v>65</v>
      </c>
      <c r="C35" s="13">
        <f>C36</f>
        <v>22900000</v>
      </c>
      <c r="D35" s="6"/>
      <c r="E35" s="13"/>
      <c r="F35" s="13">
        <f>F36</f>
        <v>22900000</v>
      </c>
      <c r="G35" s="15"/>
      <c r="H35" s="6"/>
      <c r="I35" s="6"/>
      <c r="J35" s="6"/>
      <c r="K35" s="6"/>
      <c r="L35" s="23"/>
      <c r="M35" s="23"/>
    </row>
    <row r="36" spans="1:13" ht="12.5" customHeight="1" x14ac:dyDescent="0.25">
      <c r="A36" s="6">
        <v>22960</v>
      </c>
      <c r="B36" s="3" t="s">
        <v>66</v>
      </c>
      <c r="C36" s="13">
        <f>C37</f>
        <v>22900000</v>
      </c>
      <c r="D36" s="6"/>
      <c r="E36" s="13"/>
      <c r="F36" s="13">
        <f>F37</f>
        <v>22900000</v>
      </c>
      <c r="G36" s="15"/>
      <c r="H36" s="6"/>
      <c r="I36" s="6"/>
      <c r="J36" s="6"/>
      <c r="K36" s="6"/>
      <c r="L36" s="23"/>
      <c r="M36" s="23"/>
    </row>
    <row r="37" spans="1:13" ht="12.5" customHeight="1" x14ac:dyDescent="0.25">
      <c r="A37" s="6">
        <v>2296003</v>
      </c>
      <c r="B37" s="3" t="s">
        <v>5</v>
      </c>
      <c r="C37" s="13">
        <v>22900000</v>
      </c>
      <c r="D37" s="6"/>
      <c r="E37" s="13"/>
      <c r="F37" s="13">
        <v>22900000</v>
      </c>
      <c r="G37" s="15"/>
      <c r="H37" s="6"/>
      <c r="I37" s="6"/>
      <c r="J37" s="6"/>
      <c r="K37" s="6"/>
      <c r="L37" s="23"/>
      <c r="M37" s="23"/>
    </row>
    <row r="38" spans="1:13" ht="12.5" customHeight="1" x14ac:dyDescent="0.25">
      <c r="A38" s="6"/>
      <c r="B38" s="9" t="s">
        <v>17</v>
      </c>
      <c r="C38" s="13">
        <f>C6+C9+C19+C25+C30+C35</f>
        <v>373637277.79999995</v>
      </c>
      <c r="D38" s="13"/>
      <c r="E38" s="13">
        <f t="shared" ref="E38:I38" si="0">E6+E9+E19+E25+E30+E35</f>
        <v>347477277.79999995</v>
      </c>
      <c r="F38" s="13">
        <f>G6+G9+G19+G25+G30+F35</f>
        <v>22900000</v>
      </c>
      <c r="G38" s="15"/>
      <c r="H38" s="13"/>
      <c r="I38" s="13">
        <f t="shared" si="0"/>
        <v>3260000</v>
      </c>
      <c r="J38" s="6"/>
      <c r="K38" s="6"/>
      <c r="L38" s="23"/>
      <c r="M38" s="23"/>
    </row>
  </sheetData>
  <mergeCells count="46">
    <mergeCell ref="L28:M28"/>
    <mergeCell ref="L29:M29"/>
    <mergeCell ref="L30:M30"/>
    <mergeCell ref="L31:M31"/>
    <mergeCell ref="L37:M37"/>
    <mergeCell ref="L32:M32"/>
    <mergeCell ref="L33:M33"/>
    <mergeCell ref="L34:M34"/>
    <mergeCell ref="L35:M35"/>
    <mergeCell ref="L36:M36"/>
    <mergeCell ref="L13:M13"/>
    <mergeCell ref="L14:M14"/>
    <mergeCell ref="L15:M15"/>
    <mergeCell ref="L38:M38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8:M8"/>
    <mergeCell ref="L9:M9"/>
    <mergeCell ref="L10:M10"/>
    <mergeCell ref="L11:M11"/>
    <mergeCell ref="L12:M12"/>
    <mergeCell ref="A2:M2"/>
    <mergeCell ref="K3:M3"/>
    <mergeCell ref="A4:B4"/>
    <mergeCell ref="L6:M6"/>
    <mergeCell ref="L7:M7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M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表二、部门收入总体情况表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YYLLL</cp:lastModifiedBy>
  <dcterms:created xsi:type="dcterms:W3CDTF">2018-01-25T05:48:00Z</dcterms:created>
  <dcterms:modified xsi:type="dcterms:W3CDTF">2020-02-07T01:56:59Z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