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20640" windowHeight="9120" firstSheet="3" activeTab="4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十、政府购买服务预算财政拨款明细表" sheetId="12" r:id="rId9"/>
    <sheet name="表十一、专项转移支付预算表" sheetId="10" r:id="rId10"/>
    <sheet name="Sheet1" sheetId="11" r:id="rId11"/>
  </sheets>
  <calcPr calcId="144525"/>
</workbook>
</file>

<file path=xl/calcChain.xml><?xml version="1.0" encoding="utf-8"?>
<calcChain xmlns="http://schemas.openxmlformats.org/spreadsheetml/2006/main">
  <c r="D34" i="5" l="1"/>
  <c r="E34" i="5"/>
  <c r="C34" i="5"/>
  <c r="E49" i="6" l="1"/>
  <c r="E54" i="6" l="1"/>
  <c r="E53" i="6"/>
  <c r="E52" i="6"/>
  <c r="G51" i="6"/>
  <c r="F51" i="6"/>
  <c r="E50" i="6"/>
  <c r="E48" i="6"/>
  <c r="E47" i="6"/>
  <c r="E46" i="6"/>
  <c r="E45" i="6"/>
  <c r="E44" i="6"/>
  <c r="E43" i="6"/>
  <c r="E42" i="6"/>
  <c r="E41" i="6"/>
  <c r="E40" i="6"/>
  <c r="E39" i="6"/>
  <c r="E38" i="6"/>
  <c r="G37" i="6"/>
  <c r="F37" i="6"/>
  <c r="E36" i="6"/>
  <c r="E35" i="6"/>
  <c r="E34" i="6"/>
  <c r="E33" i="6"/>
  <c r="E32" i="6"/>
  <c r="E31" i="6"/>
  <c r="E30" i="6"/>
  <c r="G29" i="6"/>
  <c r="F29" i="6"/>
  <c r="E29" i="6" s="1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G14" i="6"/>
  <c r="E14" i="6" s="1"/>
  <c r="F14" i="6"/>
  <c r="E13" i="6"/>
  <c r="E12" i="6"/>
  <c r="E11" i="6"/>
  <c r="E10" i="6"/>
  <c r="E9" i="6"/>
  <c r="E8" i="6"/>
  <c r="E7" i="6"/>
  <c r="E6" i="6"/>
  <c r="G5" i="6"/>
  <c r="F5" i="6"/>
  <c r="E5" i="6" s="1"/>
  <c r="E51" i="6" l="1"/>
  <c r="E37" i="6"/>
  <c r="G55" i="6"/>
  <c r="F55" i="6"/>
  <c r="C10" i="7"/>
  <c r="B10" i="7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5" i="5"/>
  <c r="E55" i="6" l="1"/>
  <c r="G14" i="10"/>
  <c r="D34" i="3" l="1"/>
  <c r="E34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5" i="3"/>
  <c r="C34" i="3" s="1"/>
  <c r="E35" i="2"/>
  <c r="C35" i="2"/>
  <c r="D20" i="1"/>
  <c r="D23" i="1" s="1"/>
</calcChain>
</file>

<file path=xl/sharedStrings.xml><?xml version="1.0" encoding="utf-8"?>
<sst xmlns="http://schemas.openxmlformats.org/spreadsheetml/2006/main" count="495" uniqueCount="269">
  <si>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</si>
  <si>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</si>
  <si>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</si>
  <si>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</si>
  <si>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</si>
  <si>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</si>
  <si>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</si>
  <si>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</si>
  <si>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</si>
  <si>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　　教育收费收入</t>
  </si>
  <si>
    <t>　　其他财政专户收入</t>
  </si>
  <si>
    <t>教育支出</t>
  </si>
  <si>
    <t>　批准留用</t>
  </si>
  <si>
    <t>上级补助收入</t>
  </si>
  <si>
    <t>事业收入（不含事业单位预算外资金）</t>
  </si>
  <si>
    <t>社会保障和就业支出</t>
  </si>
  <si>
    <t>经营收入</t>
  </si>
  <si>
    <t>附属单位上缴收入</t>
  </si>
  <si>
    <t>其他收入</t>
  </si>
  <si>
    <t>城乡社区支出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</si>
  <si>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</si>
  <si>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</si>
  <si>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</si>
  <si>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</si>
  <si>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</si>
  <si>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</si>
  <si>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</si>
  <si>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</si>
  <si>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…</t>
    <phoneticPr fontId="1" type="noConversion"/>
  </si>
  <si>
    <t>…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</si>
  <si>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</si>
  <si>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</si>
  <si>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</si>
  <si>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</si>
  <si>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</si>
  <si>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</si>
  <si>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</si>
  <si>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</si>
  <si>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人大事务</t>
    <phoneticPr fontId="1" type="noConversion"/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</si>
  <si>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</si>
  <si>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</si>
  <si>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</si>
  <si>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</si>
  <si>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</si>
  <si>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</si>
  <si>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…</t>
    <phoneticPr fontId="1" type="noConversion"/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</si>
  <si>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</si>
  <si>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</si>
  <si>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</si>
  <si>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</si>
  <si>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</si>
  <si>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</si>
  <si>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</si>
  <si>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</si>
  <si>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</si>
  <si>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</si>
  <si>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</si>
  <si>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</si>
  <si>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</si>
  <si>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</si>
  <si>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</si>
  <si>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</si>
  <si>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</si>
  <si>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</si>
  <si>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</si>
  <si>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</si>
  <si>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</si>
  <si>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部门经济分类代码</t>
  </si>
  <si>
    <t>部门经济分类名称</t>
  </si>
  <si>
    <t>政府经济分类代码</t>
  </si>
  <si>
    <t>政府经济分类名称</t>
  </si>
  <si>
    <t>项目名称</t>
  </si>
  <si>
    <t>工资福利支出</t>
  </si>
  <si>
    <t>基本工资</t>
  </si>
  <si>
    <t>津贴补贴</t>
  </si>
  <si>
    <t>一般公共预算基本支出情况表</t>
  </si>
  <si>
    <t>单位：元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</si>
  <si>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</si>
  <si>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</si>
  <si>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</si>
  <si>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</si>
  <si>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</si>
  <si>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</si>
  <si>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</si>
  <si>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</si>
  <si>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</si>
  <si>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</si>
  <si>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</si>
  <si>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</si>
  <si>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</si>
  <si>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</si>
  <si>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表七：</t>
    <phoneticPr fontId="1" type="noConversion"/>
  </si>
  <si>
    <t>表八：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</si>
  <si>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</si>
  <si>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</si>
  <si>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</si>
  <si>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</si>
  <si>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</si>
  <si>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</si>
  <si>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</si>
  <si>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</si>
  <si>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</si>
  <si>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合计</t>
    <phoneticPr fontId="1" type="noConversion"/>
  </si>
  <si>
    <t>部门经济分类代码</t>
    <phoneticPr fontId="1" type="noConversion"/>
  </si>
  <si>
    <t>2020年预算数</t>
    <phoneticPr fontId="1" type="noConversion"/>
  </si>
  <si>
    <t>2021年预算数</t>
    <phoneticPr fontId="1" type="noConversion"/>
  </si>
  <si>
    <t>表十：</t>
    <phoneticPr fontId="2" type="noConversion"/>
  </si>
  <si>
    <t>政府购买服务预算财政拨款明细表</t>
    <phoneticPr fontId="2" type="noConversion"/>
  </si>
  <si>
    <t>单位:元</t>
    <phoneticPr fontId="2" type="noConversion"/>
  </si>
  <si>
    <t>编码(代码)</t>
  </si>
  <si>
    <t>政府购买服务目录及项目名称</t>
  </si>
  <si>
    <t>支出功能分类科目</t>
  </si>
  <si>
    <t>预算批复数</t>
  </si>
  <si>
    <t>表十一：</t>
    <phoneticPr fontId="1" type="noConversion"/>
  </si>
  <si>
    <t>一般公共预算支出</t>
    <phoneticPr fontId="1" type="noConversion"/>
  </si>
  <si>
    <t xml:space="preserve">  进修及培训</t>
    <phoneticPr fontId="1" type="noConversion"/>
  </si>
  <si>
    <t xml:space="preserve">  行政事业单位养老支出</t>
    <phoneticPr fontId="1" type="noConversion"/>
  </si>
  <si>
    <t xml:space="preserve">  行政事业单位医疗</t>
    <phoneticPr fontId="1" type="noConversion"/>
  </si>
  <si>
    <t xml:space="preserve">  城乡社区管理事务</t>
    <phoneticPr fontId="1" type="noConversion"/>
  </si>
  <si>
    <t xml:space="preserve">  城乡社区公共设施</t>
    <phoneticPr fontId="1" type="noConversion"/>
  </si>
  <si>
    <t xml:space="preserve">  其他城乡社区支出</t>
    <phoneticPr fontId="1" type="noConversion"/>
  </si>
  <si>
    <t xml:space="preserve">  住房改革支出</t>
    <phoneticPr fontId="1" type="noConversion"/>
  </si>
  <si>
    <t>205</t>
  </si>
  <si>
    <t xml:space="preserve">   20508</t>
  </si>
  <si>
    <t xml:space="preserve">     2050803</t>
  </si>
  <si>
    <t>208</t>
  </si>
  <si>
    <t xml:space="preserve">   20805</t>
  </si>
  <si>
    <t xml:space="preserve">     2080501</t>
  </si>
  <si>
    <t xml:space="preserve">     2080502</t>
  </si>
  <si>
    <t xml:space="preserve">     2080505</t>
  </si>
  <si>
    <t xml:space="preserve">     2080506</t>
  </si>
  <si>
    <t>210</t>
  </si>
  <si>
    <t xml:space="preserve">   21011</t>
  </si>
  <si>
    <t xml:space="preserve">     2101101</t>
  </si>
  <si>
    <t xml:space="preserve">     2101102</t>
  </si>
  <si>
    <t xml:space="preserve">     2101199</t>
  </si>
  <si>
    <t>212</t>
  </si>
  <si>
    <t xml:space="preserve">   21201</t>
  </si>
  <si>
    <t xml:space="preserve">     2120101</t>
  </si>
  <si>
    <t xml:space="preserve">     2120102</t>
  </si>
  <si>
    <t xml:space="preserve">     2120106</t>
  </si>
  <si>
    <t xml:space="preserve">     2120199</t>
  </si>
  <si>
    <t xml:space="preserve">   21203</t>
  </si>
  <si>
    <t xml:space="preserve">     2120399</t>
  </si>
  <si>
    <t xml:space="preserve">   21299</t>
  </si>
  <si>
    <t xml:space="preserve">     2129999</t>
  </si>
  <si>
    <t>221</t>
  </si>
  <si>
    <t xml:space="preserve">   22102</t>
  </si>
  <si>
    <t xml:space="preserve">     2210201</t>
  </si>
  <si>
    <t xml:space="preserve">     2210202</t>
  </si>
  <si>
    <t xml:space="preserve">     2210203</t>
  </si>
  <si>
    <t xml:space="preserve">    进修及培训</t>
  </si>
  <si>
    <t xml:space="preserve">      培训支出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</si>
  <si>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</si>
  <si>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</si>
  <si>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</si>
  <si>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</si>
  <si>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</si>
  <si>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>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</si>
  <si>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</si>
  <si>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</si>
  <si>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</si>
  <si>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</si>
  <si>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城乡社区管理事务</t>
  </si>
  <si>
    <t xml:space="preserve">      行政运行</t>
  </si>
  <si>
    <t xml:space="preserve">      一般行政管理事务</t>
  </si>
  <si>
    <t xml:space="preserve">      工程建设管理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</si>
  <si>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</si>
  <si>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</si>
  <si>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</si>
  <si>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其他城乡社区支出</t>
  </si>
  <si>
    <t xml:space="preserve">      其他城乡社区支出</t>
  </si>
  <si>
    <t>住房保障支出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</si>
  <si>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</si>
  <si>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</si>
  <si>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</si>
  <si>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</si>
  <si>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>总计</t>
    <phoneticPr fontId="1" type="noConversion"/>
  </si>
  <si>
    <t>总计</t>
    <phoneticPr fontId="1" type="noConversion"/>
  </si>
  <si>
    <t>西城区住房和城市建设委员会</t>
    <phoneticPr fontId="1" type="noConversion"/>
  </si>
  <si>
    <t>京财经建指[2020]1955号新盛大厦-2020年评审绿色建筑</t>
    <phoneticPr fontId="1" type="noConversion"/>
  </si>
  <si>
    <t>京财经建指［2020］1955号</t>
    <phoneticPr fontId="1" type="noConversion"/>
  </si>
  <si>
    <t>西城区建设工程安全监督站</t>
    <phoneticPr fontId="1" type="noConversion"/>
  </si>
  <si>
    <t>西城区建设工程施工现场管理办公室</t>
    <phoneticPr fontId="1" type="noConversion"/>
  </si>
  <si>
    <t>京财经建指[2020]1955号富凯大厦-2020年评审绿色建筑</t>
    <phoneticPr fontId="1" type="noConversion"/>
  </si>
  <si>
    <t>京财经建指［2020］1857号科研综合楼B座节能绿色化改造项目</t>
    <phoneticPr fontId="1" type="noConversion"/>
  </si>
  <si>
    <t>京财经建指［2020］1856号建设工程施工现场监督协管员经费</t>
    <phoneticPr fontId="1" type="noConversion"/>
  </si>
  <si>
    <t>京财经建指［2020］1857号</t>
    <phoneticPr fontId="1" type="noConversion"/>
  </si>
  <si>
    <t>京财经建指［2020］1856号</t>
    <phoneticPr fontId="1" type="noConversion"/>
  </si>
  <si>
    <t>京财经建指［2020］1856号</t>
    <phoneticPr fontId="1" type="noConversion"/>
  </si>
  <si>
    <t xml:space="preserve">  （一）进修及培训</t>
    <phoneticPr fontId="1" type="noConversion"/>
  </si>
  <si>
    <t xml:space="preserve">  （二）行政事业单位养老支出</t>
    <phoneticPr fontId="1" type="noConversion"/>
  </si>
  <si>
    <t xml:space="preserve">  （三）行政事业单位医疗</t>
    <phoneticPr fontId="1" type="noConversion"/>
  </si>
  <si>
    <t xml:space="preserve">  （四）城乡社区管理事务</t>
    <phoneticPr fontId="1" type="noConversion"/>
  </si>
  <si>
    <t xml:space="preserve">  （五）城乡社区公共设施</t>
    <phoneticPr fontId="1" type="noConversion"/>
  </si>
  <si>
    <t xml:space="preserve">  （六）其他城乡社区支出</t>
    <phoneticPr fontId="1" type="noConversion"/>
  </si>
  <si>
    <t xml:space="preserve">  （七）住房改革支出</t>
    <phoneticPr fontId="1" type="noConversion"/>
  </si>
  <si>
    <t>表六：</t>
  </si>
  <si>
    <t>人员经费</t>
  </si>
  <si>
    <t>公用经费</t>
  </si>
  <si>
    <t>机关工资福利支出</t>
  </si>
  <si>
    <t>工资奖金津补贴</t>
  </si>
  <si>
    <t>奖金</t>
  </si>
  <si>
    <t>社会保障缴费</t>
  </si>
  <si>
    <t>机关事业单位基本养老保险缴费</t>
  </si>
  <si>
    <t>职业年金缴费</t>
  </si>
  <si>
    <t>其他社会保障缴费</t>
  </si>
  <si>
    <t>住房公积金</t>
  </si>
  <si>
    <t>其他工资福利支出</t>
  </si>
  <si>
    <t>机关商品和服务支出</t>
  </si>
  <si>
    <t>商品和服务支出</t>
  </si>
  <si>
    <t>办公经费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</si>
  <si>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</si>
  <si>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</si>
  <si>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</si>
  <si>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</si>
  <si>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</si>
  <si>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</si>
  <si>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</si>
  <si>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</si>
  <si>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</si>
  <si>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</si>
  <si>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</si>
  <si>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</si>
  <si>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其他交通费用</t>
  </si>
  <si>
    <t>其他商品和服务支出</t>
  </si>
  <si>
    <t>对事业单位经常性补助</t>
  </si>
  <si>
    <t>绩效工资</t>
  </si>
  <si>
    <t>对个人和家庭的补助</t>
  </si>
  <si>
    <t>离退休费</t>
  </si>
  <si>
    <t>离休费</t>
  </si>
  <si>
    <t>退休费</t>
  </si>
  <si>
    <t>其他对个人和家庭的补助</t>
  </si>
  <si>
    <t>公务用车运行维护费</t>
    <phoneticPr fontId="1" type="noConversion"/>
  </si>
  <si>
    <t>本年度没有政府性基金预算支出。</t>
    <phoneticPr fontId="1" type="noConversion"/>
  </si>
  <si>
    <t>218001</t>
    <phoneticPr fontId="43" type="noConversion"/>
  </si>
  <si>
    <t>E</t>
    <phoneticPr fontId="43" type="noConversion"/>
  </si>
  <si>
    <t>E01</t>
    <phoneticPr fontId="43" type="noConversion"/>
  </si>
  <si>
    <t>E0105</t>
    <phoneticPr fontId="43" type="noConversion"/>
  </si>
  <si>
    <t>20212180010005</t>
    <phoneticPr fontId="43" type="noConversion"/>
  </si>
  <si>
    <t>E08</t>
    <phoneticPr fontId="43" type="noConversion"/>
  </si>
  <si>
    <t>E0803</t>
    <phoneticPr fontId="43" type="noConversion"/>
  </si>
  <si>
    <t>20212180010006</t>
    <phoneticPr fontId="43" type="noConversion"/>
  </si>
  <si>
    <t>E11</t>
    <phoneticPr fontId="43" type="noConversion"/>
  </si>
  <si>
    <t>E1109</t>
    <phoneticPr fontId="43" type="noConversion"/>
  </si>
  <si>
    <t>20212180010004</t>
    <phoneticPr fontId="43" type="noConversion"/>
  </si>
  <si>
    <t>20212180010020</t>
    <phoneticPr fontId="43" type="noConversion"/>
  </si>
  <si>
    <t>E12</t>
    <phoneticPr fontId="43" type="noConversion"/>
  </si>
  <si>
    <t>E1202</t>
    <phoneticPr fontId="43" type="noConversion"/>
  </si>
  <si>
    <t>20212180010002</t>
    <phoneticPr fontId="43" type="noConversion"/>
  </si>
  <si>
    <t>E1205</t>
    <phoneticPr fontId="43" type="noConversion"/>
  </si>
  <si>
    <t>20212180010003</t>
    <phoneticPr fontId="43" type="noConversion"/>
  </si>
  <si>
    <t>北京市西城区住房和城市建设委员会</t>
    <phoneticPr fontId="43" type="noConversion"/>
  </si>
  <si>
    <t>政府履职所需辅助性服务    (E)</t>
    <phoneticPr fontId="43" type="noConversion"/>
  </si>
  <si>
    <t>法律服务    (E01)</t>
    <phoneticPr fontId="43" type="noConversion"/>
  </si>
  <si>
    <t/>
  </si>
  <si>
    <t>法律顾问费</t>
    <phoneticPr fontId="43" type="noConversion"/>
  </si>
  <si>
    <t>绩效评价    (E08)</t>
    <phoneticPr fontId="43" type="noConversion"/>
  </si>
  <si>
    <t>年度绩效考评费</t>
    <phoneticPr fontId="43" type="noConversion"/>
  </si>
  <si>
    <t>机关信息系统建设与维护    (E11)</t>
    <phoneticPr fontId="43" type="noConversion"/>
  </si>
  <si>
    <t>IT外包</t>
    <phoneticPr fontId="43" type="noConversion"/>
  </si>
  <si>
    <t>《北京市西城区定向安置房综合管理信息服务平台》运维服务费</t>
    <phoneticPr fontId="43" type="noConversion"/>
  </si>
  <si>
    <t>后勤服务    (E12)</t>
    <phoneticPr fontId="43" type="noConversion"/>
  </si>
  <si>
    <t>物业服务    (E1202)</t>
    <phoneticPr fontId="43" type="noConversion"/>
  </si>
  <si>
    <t>办公楼物业费</t>
    <phoneticPr fontId="43" type="noConversion"/>
  </si>
  <si>
    <t>餐饮服务    (E1205)</t>
    <phoneticPr fontId="43" type="noConversion"/>
  </si>
  <si>
    <t>运行管理经费</t>
    <phoneticPr fontId="43" type="noConversion"/>
  </si>
  <si>
    <t>2120102一般行政管理事务</t>
    <phoneticPr fontId="43" type="noConversion"/>
  </si>
  <si>
    <t>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</si>
</sst>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_ "/>
    <numFmt numFmtId="178" formatCode="0.00_ "/>
    <numFmt numFmtId="179" formatCode="0.00_)"/>
  </numFmts>
  <fonts count="4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sz val="11"/>
      <color rgb="FF0000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Times New Roman"/>
      <family val="1"/>
    </font>
    <font>
      <b/>
      <sz val="9"/>
      <color rgb="FF000000"/>
      <name val="宋体"/>
      <family val="2"/>
      <charset val="134"/>
      <scheme val="minor"/>
    </font>
    <font>
      <b/>
      <sz val="17"/>
      <color rgb="FF000000"/>
      <name val="宋体"/>
      <family val="2"/>
      <charset val="134"/>
      <scheme val="minor"/>
    </font>
    <font>
      <sz val="9"/>
      <color rgb="FF00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27" fillId="0" borderId="0" xfId="0" applyFont="1" applyAlignment="1"/>
    <xf numFmtId="0" fontId="27" fillId="0" borderId="0" xfId="0" applyFont="1">
      <alignment vertical="center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vertical="center" wrapText="1"/>
    </xf>
    <xf numFmtId="0" fontId="30" fillId="0" borderId="0" xfId="0" applyFont="1" applyAlignment="1"/>
    <xf numFmtId="0" fontId="3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40" fontId="5" fillId="0" borderId="2" xfId="0" applyNumberFormat="1" applyFont="1" applyBorder="1" applyAlignment="1">
      <alignment horizontal="right"/>
    </xf>
    <xf numFmtId="0" fontId="8" fillId="0" borderId="2" xfId="0" applyFont="1" applyBorder="1">
      <alignment vertical="center"/>
    </xf>
    <xf numFmtId="0" fontId="5" fillId="0" borderId="2" xfId="0" applyFont="1" applyFill="1" applyBorder="1" applyAlignment="1">
      <alignment horizontal="left"/>
    </xf>
    <xf numFmtId="176" fontId="8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/>
    </xf>
    <xf numFmtId="0" fontId="33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40" fontId="5" fillId="0" borderId="4" xfId="0" applyNumberFormat="1" applyFont="1" applyBorder="1" applyAlignment="1">
      <alignment horizontal="right"/>
    </xf>
    <xf numFmtId="178" fontId="18" fillId="0" borderId="2" xfId="0" applyNumberFormat="1" applyFont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 wrapText="1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178" fontId="40" fillId="0" borderId="2" xfId="0" applyNumberFormat="1" applyFont="1" applyBorder="1" applyAlignment="1">
      <alignment horizontal="center" vertical="center" wrapText="1"/>
    </xf>
    <xf numFmtId="178" fontId="41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0" fontId="41" fillId="0" borderId="2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179" fontId="42" fillId="0" borderId="7" xfId="0" applyNumberFormat="1" applyFont="1" applyBorder="1" applyAlignment="1">
      <alignment horizontal="right" vertical="center"/>
    </xf>
    <xf numFmtId="179" fontId="44" fillId="0" borderId="7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4" fontId="7" fillId="0" borderId="4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6" sqref="D6:D12"/>
    </sheetView>
  </sheetViews>
  <sheetFormatPr defaultColWidth="9" defaultRowHeight="14.4"/>
  <cols>
    <col min="1" max="1" width="20.77734375" style="1" customWidth="1"/>
    <col min="2" max="2" width="15.88671875" style="1" customWidth="1"/>
    <col min="3" max="3" width="18.44140625" style="1" customWidth="1"/>
    <col min="4" max="4" width="17.6640625" style="1" customWidth="1"/>
    <col min="5" max="5" width="9" style="1" customWidth="1"/>
    <col min="6" max="6" width="11.6640625" style="1" bestFit="1" customWidth="1"/>
    <col min="7" max="256" width="9" style="1"/>
    <col min="257" max="257" width="20.77734375" style="1" customWidth="1"/>
    <col min="258" max="258" width="15.88671875" style="1" customWidth="1"/>
    <col min="259" max="259" width="18.44140625" style="1" customWidth="1"/>
    <col min="260" max="260" width="16" style="1" customWidth="1"/>
    <col min="261" max="261" width="9" style="1" customWidth="1"/>
    <col min="262" max="262" width="11.6640625" style="1" bestFit="1" customWidth="1"/>
    <col min="263" max="512" width="9" style="1"/>
    <col min="513" max="513" width="20.77734375" style="1" customWidth="1"/>
    <col min="514" max="514" width="15.88671875" style="1" customWidth="1"/>
    <col min="515" max="515" width="18.44140625" style="1" customWidth="1"/>
    <col min="516" max="516" width="16" style="1" customWidth="1"/>
    <col min="517" max="517" width="9" style="1" customWidth="1"/>
    <col min="518" max="518" width="11.6640625" style="1" bestFit="1" customWidth="1"/>
    <col min="519" max="768" width="9" style="1"/>
    <col min="769" max="769" width="20.77734375" style="1" customWidth="1"/>
    <col min="770" max="770" width="15.88671875" style="1" customWidth="1"/>
    <col min="771" max="771" width="18.44140625" style="1" customWidth="1"/>
    <col min="772" max="772" width="16" style="1" customWidth="1"/>
    <col min="773" max="773" width="9" style="1" customWidth="1"/>
    <col min="774" max="774" width="11.6640625" style="1" bestFit="1" customWidth="1"/>
    <col min="775" max="1024" width="9" style="1"/>
    <col min="1025" max="1025" width="20.77734375" style="1" customWidth="1"/>
    <col min="1026" max="1026" width="15.88671875" style="1" customWidth="1"/>
    <col min="1027" max="1027" width="18.44140625" style="1" customWidth="1"/>
    <col min="1028" max="1028" width="16" style="1" customWidth="1"/>
    <col min="1029" max="1029" width="9" style="1" customWidth="1"/>
    <col min="1030" max="1030" width="11.6640625" style="1" bestFit="1" customWidth="1"/>
    <col min="1031" max="1280" width="9" style="1"/>
    <col min="1281" max="1281" width="20.77734375" style="1" customWidth="1"/>
    <col min="1282" max="1282" width="15.88671875" style="1" customWidth="1"/>
    <col min="1283" max="1283" width="18.44140625" style="1" customWidth="1"/>
    <col min="1284" max="1284" width="16" style="1" customWidth="1"/>
    <col min="1285" max="1285" width="9" style="1" customWidth="1"/>
    <col min="1286" max="1286" width="11.6640625" style="1" bestFit="1" customWidth="1"/>
    <col min="1287" max="1536" width="9" style="1"/>
    <col min="1537" max="1537" width="20.77734375" style="1" customWidth="1"/>
    <col min="1538" max="1538" width="15.88671875" style="1" customWidth="1"/>
    <col min="1539" max="1539" width="18.44140625" style="1" customWidth="1"/>
    <col min="1540" max="1540" width="16" style="1" customWidth="1"/>
    <col min="1541" max="1541" width="9" style="1" customWidth="1"/>
    <col min="1542" max="1542" width="11.6640625" style="1" bestFit="1" customWidth="1"/>
    <col min="1543" max="1792" width="9" style="1"/>
    <col min="1793" max="1793" width="20.77734375" style="1" customWidth="1"/>
    <col min="1794" max="1794" width="15.88671875" style="1" customWidth="1"/>
    <col min="1795" max="1795" width="18.44140625" style="1" customWidth="1"/>
    <col min="1796" max="1796" width="16" style="1" customWidth="1"/>
    <col min="1797" max="1797" width="9" style="1" customWidth="1"/>
    <col min="1798" max="1798" width="11.6640625" style="1" bestFit="1" customWidth="1"/>
    <col min="1799" max="2048" width="9" style="1"/>
    <col min="2049" max="2049" width="20.77734375" style="1" customWidth="1"/>
    <col min="2050" max="2050" width="15.88671875" style="1" customWidth="1"/>
    <col min="2051" max="2051" width="18.44140625" style="1" customWidth="1"/>
    <col min="2052" max="2052" width="16" style="1" customWidth="1"/>
    <col min="2053" max="2053" width="9" style="1" customWidth="1"/>
    <col min="2054" max="2054" width="11.6640625" style="1" bestFit="1" customWidth="1"/>
    <col min="2055" max="2304" width="9" style="1"/>
    <col min="2305" max="2305" width="20.77734375" style="1" customWidth="1"/>
    <col min="2306" max="2306" width="15.88671875" style="1" customWidth="1"/>
    <col min="2307" max="2307" width="18.44140625" style="1" customWidth="1"/>
    <col min="2308" max="2308" width="16" style="1" customWidth="1"/>
    <col min="2309" max="2309" width="9" style="1" customWidth="1"/>
    <col min="2310" max="2310" width="11.6640625" style="1" bestFit="1" customWidth="1"/>
    <col min="2311" max="2560" width="9" style="1"/>
    <col min="2561" max="2561" width="20.77734375" style="1" customWidth="1"/>
    <col min="2562" max="2562" width="15.88671875" style="1" customWidth="1"/>
    <col min="2563" max="2563" width="18.44140625" style="1" customWidth="1"/>
    <col min="2564" max="2564" width="16" style="1" customWidth="1"/>
    <col min="2565" max="2565" width="9" style="1" customWidth="1"/>
    <col min="2566" max="2566" width="11.6640625" style="1" bestFit="1" customWidth="1"/>
    <col min="2567" max="2816" width="9" style="1"/>
    <col min="2817" max="2817" width="20.77734375" style="1" customWidth="1"/>
    <col min="2818" max="2818" width="15.88671875" style="1" customWidth="1"/>
    <col min="2819" max="2819" width="18.44140625" style="1" customWidth="1"/>
    <col min="2820" max="2820" width="16" style="1" customWidth="1"/>
    <col min="2821" max="2821" width="9" style="1" customWidth="1"/>
    <col min="2822" max="2822" width="11.6640625" style="1" bestFit="1" customWidth="1"/>
    <col min="2823" max="3072" width="9" style="1"/>
    <col min="3073" max="3073" width="20.77734375" style="1" customWidth="1"/>
    <col min="3074" max="3074" width="15.88671875" style="1" customWidth="1"/>
    <col min="3075" max="3075" width="18.44140625" style="1" customWidth="1"/>
    <col min="3076" max="3076" width="16" style="1" customWidth="1"/>
    <col min="3077" max="3077" width="9" style="1" customWidth="1"/>
    <col min="3078" max="3078" width="11.6640625" style="1" bestFit="1" customWidth="1"/>
    <col min="3079" max="3328" width="9" style="1"/>
    <col min="3329" max="3329" width="20.77734375" style="1" customWidth="1"/>
    <col min="3330" max="3330" width="15.88671875" style="1" customWidth="1"/>
    <col min="3331" max="3331" width="18.44140625" style="1" customWidth="1"/>
    <col min="3332" max="3332" width="16" style="1" customWidth="1"/>
    <col min="3333" max="3333" width="9" style="1" customWidth="1"/>
    <col min="3334" max="3334" width="11.6640625" style="1" bestFit="1" customWidth="1"/>
    <col min="3335" max="3584" width="9" style="1"/>
    <col min="3585" max="3585" width="20.77734375" style="1" customWidth="1"/>
    <col min="3586" max="3586" width="15.88671875" style="1" customWidth="1"/>
    <col min="3587" max="3587" width="18.44140625" style="1" customWidth="1"/>
    <col min="3588" max="3588" width="16" style="1" customWidth="1"/>
    <col min="3589" max="3589" width="9" style="1" customWidth="1"/>
    <col min="3590" max="3590" width="11.6640625" style="1" bestFit="1" customWidth="1"/>
    <col min="3591" max="3840" width="9" style="1"/>
    <col min="3841" max="3841" width="20.77734375" style="1" customWidth="1"/>
    <col min="3842" max="3842" width="15.88671875" style="1" customWidth="1"/>
    <col min="3843" max="3843" width="18.44140625" style="1" customWidth="1"/>
    <col min="3844" max="3844" width="16" style="1" customWidth="1"/>
    <col min="3845" max="3845" width="9" style="1" customWidth="1"/>
    <col min="3846" max="3846" width="11.6640625" style="1" bestFit="1" customWidth="1"/>
    <col min="3847" max="4096" width="9" style="1"/>
    <col min="4097" max="4097" width="20.77734375" style="1" customWidth="1"/>
    <col min="4098" max="4098" width="15.88671875" style="1" customWidth="1"/>
    <col min="4099" max="4099" width="18.44140625" style="1" customWidth="1"/>
    <col min="4100" max="4100" width="16" style="1" customWidth="1"/>
    <col min="4101" max="4101" width="9" style="1" customWidth="1"/>
    <col min="4102" max="4102" width="11.6640625" style="1" bestFit="1" customWidth="1"/>
    <col min="4103" max="4352" width="9" style="1"/>
    <col min="4353" max="4353" width="20.77734375" style="1" customWidth="1"/>
    <col min="4354" max="4354" width="15.88671875" style="1" customWidth="1"/>
    <col min="4355" max="4355" width="18.44140625" style="1" customWidth="1"/>
    <col min="4356" max="4356" width="16" style="1" customWidth="1"/>
    <col min="4357" max="4357" width="9" style="1" customWidth="1"/>
    <col min="4358" max="4358" width="11.6640625" style="1" bestFit="1" customWidth="1"/>
    <col min="4359" max="4608" width="9" style="1"/>
    <col min="4609" max="4609" width="20.77734375" style="1" customWidth="1"/>
    <col min="4610" max="4610" width="15.88671875" style="1" customWidth="1"/>
    <col min="4611" max="4611" width="18.44140625" style="1" customWidth="1"/>
    <col min="4612" max="4612" width="16" style="1" customWidth="1"/>
    <col min="4613" max="4613" width="9" style="1" customWidth="1"/>
    <col min="4614" max="4614" width="11.6640625" style="1" bestFit="1" customWidth="1"/>
    <col min="4615" max="4864" width="9" style="1"/>
    <col min="4865" max="4865" width="20.77734375" style="1" customWidth="1"/>
    <col min="4866" max="4866" width="15.88671875" style="1" customWidth="1"/>
    <col min="4867" max="4867" width="18.44140625" style="1" customWidth="1"/>
    <col min="4868" max="4868" width="16" style="1" customWidth="1"/>
    <col min="4869" max="4869" width="9" style="1" customWidth="1"/>
    <col min="4870" max="4870" width="11.6640625" style="1" bestFit="1" customWidth="1"/>
    <col min="4871" max="5120" width="9" style="1"/>
    <col min="5121" max="5121" width="20.77734375" style="1" customWidth="1"/>
    <col min="5122" max="5122" width="15.88671875" style="1" customWidth="1"/>
    <col min="5123" max="5123" width="18.44140625" style="1" customWidth="1"/>
    <col min="5124" max="5124" width="16" style="1" customWidth="1"/>
    <col min="5125" max="5125" width="9" style="1" customWidth="1"/>
    <col min="5126" max="5126" width="11.6640625" style="1" bestFit="1" customWidth="1"/>
    <col min="5127" max="5376" width="9" style="1"/>
    <col min="5377" max="5377" width="20.77734375" style="1" customWidth="1"/>
    <col min="5378" max="5378" width="15.88671875" style="1" customWidth="1"/>
    <col min="5379" max="5379" width="18.44140625" style="1" customWidth="1"/>
    <col min="5380" max="5380" width="16" style="1" customWidth="1"/>
    <col min="5381" max="5381" width="9" style="1" customWidth="1"/>
    <col min="5382" max="5382" width="11.6640625" style="1" bestFit="1" customWidth="1"/>
    <col min="5383" max="5632" width="9" style="1"/>
    <col min="5633" max="5633" width="20.77734375" style="1" customWidth="1"/>
    <col min="5634" max="5634" width="15.88671875" style="1" customWidth="1"/>
    <col min="5635" max="5635" width="18.44140625" style="1" customWidth="1"/>
    <col min="5636" max="5636" width="16" style="1" customWidth="1"/>
    <col min="5637" max="5637" width="9" style="1" customWidth="1"/>
    <col min="5638" max="5638" width="11.6640625" style="1" bestFit="1" customWidth="1"/>
    <col min="5639" max="5888" width="9" style="1"/>
    <col min="5889" max="5889" width="20.77734375" style="1" customWidth="1"/>
    <col min="5890" max="5890" width="15.88671875" style="1" customWidth="1"/>
    <col min="5891" max="5891" width="18.44140625" style="1" customWidth="1"/>
    <col min="5892" max="5892" width="16" style="1" customWidth="1"/>
    <col min="5893" max="5893" width="9" style="1" customWidth="1"/>
    <col min="5894" max="5894" width="11.6640625" style="1" bestFit="1" customWidth="1"/>
    <col min="5895" max="6144" width="9" style="1"/>
    <col min="6145" max="6145" width="20.77734375" style="1" customWidth="1"/>
    <col min="6146" max="6146" width="15.88671875" style="1" customWidth="1"/>
    <col min="6147" max="6147" width="18.44140625" style="1" customWidth="1"/>
    <col min="6148" max="6148" width="16" style="1" customWidth="1"/>
    <col min="6149" max="6149" width="9" style="1" customWidth="1"/>
    <col min="6150" max="6150" width="11.6640625" style="1" bestFit="1" customWidth="1"/>
    <col min="6151" max="6400" width="9" style="1"/>
    <col min="6401" max="6401" width="20.77734375" style="1" customWidth="1"/>
    <col min="6402" max="6402" width="15.88671875" style="1" customWidth="1"/>
    <col min="6403" max="6403" width="18.44140625" style="1" customWidth="1"/>
    <col min="6404" max="6404" width="16" style="1" customWidth="1"/>
    <col min="6405" max="6405" width="9" style="1" customWidth="1"/>
    <col min="6406" max="6406" width="11.6640625" style="1" bestFit="1" customWidth="1"/>
    <col min="6407" max="6656" width="9" style="1"/>
    <col min="6657" max="6657" width="20.77734375" style="1" customWidth="1"/>
    <col min="6658" max="6658" width="15.88671875" style="1" customWidth="1"/>
    <col min="6659" max="6659" width="18.44140625" style="1" customWidth="1"/>
    <col min="6660" max="6660" width="16" style="1" customWidth="1"/>
    <col min="6661" max="6661" width="9" style="1" customWidth="1"/>
    <col min="6662" max="6662" width="11.6640625" style="1" bestFit="1" customWidth="1"/>
    <col min="6663" max="6912" width="9" style="1"/>
    <col min="6913" max="6913" width="20.77734375" style="1" customWidth="1"/>
    <col min="6914" max="6914" width="15.88671875" style="1" customWidth="1"/>
    <col min="6915" max="6915" width="18.44140625" style="1" customWidth="1"/>
    <col min="6916" max="6916" width="16" style="1" customWidth="1"/>
    <col min="6917" max="6917" width="9" style="1" customWidth="1"/>
    <col min="6918" max="6918" width="11.6640625" style="1" bestFit="1" customWidth="1"/>
    <col min="6919" max="7168" width="9" style="1"/>
    <col min="7169" max="7169" width="20.77734375" style="1" customWidth="1"/>
    <col min="7170" max="7170" width="15.88671875" style="1" customWidth="1"/>
    <col min="7171" max="7171" width="18.44140625" style="1" customWidth="1"/>
    <col min="7172" max="7172" width="16" style="1" customWidth="1"/>
    <col min="7173" max="7173" width="9" style="1" customWidth="1"/>
    <col min="7174" max="7174" width="11.6640625" style="1" bestFit="1" customWidth="1"/>
    <col min="7175" max="7424" width="9" style="1"/>
    <col min="7425" max="7425" width="20.77734375" style="1" customWidth="1"/>
    <col min="7426" max="7426" width="15.88671875" style="1" customWidth="1"/>
    <col min="7427" max="7427" width="18.44140625" style="1" customWidth="1"/>
    <col min="7428" max="7428" width="16" style="1" customWidth="1"/>
    <col min="7429" max="7429" width="9" style="1" customWidth="1"/>
    <col min="7430" max="7430" width="11.6640625" style="1" bestFit="1" customWidth="1"/>
    <col min="7431" max="7680" width="9" style="1"/>
    <col min="7681" max="7681" width="20.77734375" style="1" customWidth="1"/>
    <col min="7682" max="7682" width="15.88671875" style="1" customWidth="1"/>
    <col min="7683" max="7683" width="18.44140625" style="1" customWidth="1"/>
    <col min="7684" max="7684" width="16" style="1" customWidth="1"/>
    <col min="7685" max="7685" width="9" style="1" customWidth="1"/>
    <col min="7686" max="7686" width="11.6640625" style="1" bestFit="1" customWidth="1"/>
    <col min="7687" max="7936" width="9" style="1"/>
    <col min="7937" max="7937" width="20.77734375" style="1" customWidth="1"/>
    <col min="7938" max="7938" width="15.88671875" style="1" customWidth="1"/>
    <col min="7939" max="7939" width="18.44140625" style="1" customWidth="1"/>
    <col min="7940" max="7940" width="16" style="1" customWidth="1"/>
    <col min="7941" max="7941" width="9" style="1" customWidth="1"/>
    <col min="7942" max="7942" width="11.6640625" style="1" bestFit="1" customWidth="1"/>
    <col min="7943" max="8192" width="9" style="1"/>
    <col min="8193" max="8193" width="20.77734375" style="1" customWidth="1"/>
    <col min="8194" max="8194" width="15.88671875" style="1" customWidth="1"/>
    <col min="8195" max="8195" width="18.44140625" style="1" customWidth="1"/>
    <col min="8196" max="8196" width="16" style="1" customWidth="1"/>
    <col min="8197" max="8197" width="9" style="1" customWidth="1"/>
    <col min="8198" max="8198" width="11.6640625" style="1" bestFit="1" customWidth="1"/>
    <col min="8199" max="8448" width="9" style="1"/>
    <col min="8449" max="8449" width="20.77734375" style="1" customWidth="1"/>
    <col min="8450" max="8450" width="15.88671875" style="1" customWidth="1"/>
    <col min="8451" max="8451" width="18.44140625" style="1" customWidth="1"/>
    <col min="8452" max="8452" width="16" style="1" customWidth="1"/>
    <col min="8453" max="8453" width="9" style="1" customWidth="1"/>
    <col min="8454" max="8454" width="11.6640625" style="1" bestFit="1" customWidth="1"/>
    <col min="8455" max="8704" width="9" style="1"/>
    <col min="8705" max="8705" width="20.77734375" style="1" customWidth="1"/>
    <col min="8706" max="8706" width="15.88671875" style="1" customWidth="1"/>
    <col min="8707" max="8707" width="18.44140625" style="1" customWidth="1"/>
    <col min="8708" max="8708" width="16" style="1" customWidth="1"/>
    <col min="8709" max="8709" width="9" style="1" customWidth="1"/>
    <col min="8710" max="8710" width="11.6640625" style="1" bestFit="1" customWidth="1"/>
    <col min="8711" max="8960" width="9" style="1"/>
    <col min="8961" max="8961" width="20.77734375" style="1" customWidth="1"/>
    <col min="8962" max="8962" width="15.88671875" style="1" customWidth="1"/>
    <col min="8963" max="8963" width="18.44140625" style="1" customWidth="1"/>
    <col min="8964" max="8964" width="16" style="1" customWidth="1"/>
    <col min="8965" max="8965" width="9" style="1" customWidth="1"/>
    <col min="8966" max="8966" width="11.6640625" style="1" bestFit="1" customWidth="1"/>
    <col min="8967" max="9216" width="9" style="1"/>
    <col min="9217" max="9217" width="20.77734375" style="1" customWidth="1"/>
    <col min="9218" max="9218" width="15.88671875" style="1" customWidth="1"/>
    <col min="9219" max="9219" width="18.44140625" style="1" customWidth="1"/>
    <col min="9220" max="9220" width="16" style="1" customWidth="1"/>
    <col min="9221" max="9221" width="9" style="1" customWidth="1"/>
    <col min="9222" max="9222" width="11.6640625" style="1" bestFit="1" customWidth="1"/>
    <col min="9223" max="9472" width="9" style="1"/>
    <col min="9473" max="9473" width="20.77734375" style="1" customWidth="1"/>
    <col min="9474" max="9474" width="15.88671875" style="1" customWidth="1"/>
    <col min="9475" max="9475" width="18.44140625" style="1" customWidth="1"/>
    <col min="9476" max="9476" width="16" style="1" customWidth="1"/>
    <col min="9477" max="9477" width="9" style="1" customWidth="1"/>
    <col min="9478" max="9478" width="11.6640625" style="1" bestFit="1" customWidth="1"/>
    <col min="9479" max="9728" width="9" style="1"/>
    <col min="9729" max="9729" width="20.77734375" style="1" customWidth="1"/>
    <col min="9730" max="9730" width="15.88671875" style="1" customWidth="1"/>
    <col min="9731" max="9731" width="18.44140625" style="1" customWidth="1"/>
    <col min="9732" max="9732" width="16" style="1" customWidth="1"/>
    <col min="9733" max="9733" width="9" style="1" customWidth="1"/>
    <col min="9734" max="9734" width="11.6640625" style="1" bestFit="1" customWidth="1"/>
    <col min="9735" max="9984" width="9" style="1"/>
    <col min="9985" max="9985" width="20.77734375" style="1" customWidth="1"/>
    <col min="9986" max="9986" width="15.88671875" style="1" customWidth="1"/>
    <col min="9987" max="9987" width="18.44140625" style="1" customWidth="1"/>
    <col min="9988" max="9988" width="16" style="1" customWidth="1"/>
    <col min="9989" max="9989" width="9" style="1" customWidth="1"/>
    <col min="9990" max="9990" width="11.6640625" style="1" bestFit="1" customWidth="1"/>
    <col min="9991" max="10240" width="9" style="1"/>
    <col min="10241" max="10241" width="20.77734375" style="1" customWidth="1"/>
    <col min="10242" max="10242" width="15.88671875" style="1" customWidth="1"/>
    <col min="10243" max="10243" width="18.44140625" style="1" customWidth="1"/>
    <col min="10244" max="10244" width="16" style="1" customWidth="1"/>
    <col min="10245" max="10245" width="9" style="1" customWidth="1"/>
    <col min="10246" max="10246" width="11.6640625" style="1" bestFit="1" customWidth="1"/>
    <col min="10247" max="10496" width="9" style="1"/>
    <col min="10497" max="10497" width="20.77734375" style="1" customWidth="1"/>
    <col min="10498" max="10498" width="15.88671875" style="1" customWidth="1"/>
    <col min="10499" max="10499" width="18.44140625" style="1" customWidth="1"/>
    <col min="10500" max="10500" width="16" style="1" customWidth="1"/>
    <col min="10501" max="10501" width="9" style="1" customWidth="1"/>
    <col min="10502" max="10502" width="11.6640625" style="1" bestFit="1" customWidth="1"/>
    <col min="10503" max="10752" width="9" style="1"/>
    <col min="10753" max="10753" width="20.77734375" style="1" customWidth="1"/>
    <col min="10754" max="10754" width="15.88671875" style="1" customWidth="1"/>
    <col min="10755" max="10755" width="18.44140625" style="1" customWidth="1"/>
    <col min="10756" max="10756" width="16" style="1" customWidth="1"/>
    <col min="10757" max="10757" width="9" style="1" customWidth="1"/>
    <col min="10758" max="10758" width="11.6640625" style="1" bestFit="1" customWidth="1"/>
    <col min="10759" max="11008" width="9" style="1"/>
    <col min="11009" max="11009" width="20.77734375" style="1" customWidth="1"/>
    <col min="11010" max="11010" width="15.88671875" style="1" customWidth="1"/>
    <col min="11011" max="11011" width="18.44140625" style="1" customWidth="1"/>
    <col min="11012" max="11012" width="16" style="1" customWidth="1"/>
    <col min="11013" max="11013" width="9" style="1" customWidth="1"/>
    <col min="11014" max="11014" width="11.6640625" style="1" bestFit="1" customWidth="1"/>
    <col min="11015" max="11264" width="9" style="1"/>
    <col min="11265" max="11265" width="20.77734375" style="1" customWidth="1"/>
    <col min="11266" max="11266" width="15.88671875" style="1" customWidth="1"/>
    <col min="11267" max="11267" width="18.44140625" style="1" customWidth="1"/>
    <col min="11268" max="11268" width="16" style="1" customWidth="1"/>
    <col min="11269" max="11269" width="9" style="1" customWidth="1"/>
    <col min="11270" max="11270" width="11.6640625" style="1" bestFit="1" customWidth="1"/>
    <col min="11271" max="11520" width="9" style="1"/>
    <col min="11521" max="11521" width="20.77734375" style="1" customWidth="1"/>
    <col min="11522" max="11522" width="15.88671875" style="1" customWidth="1"/>
    <col min="11523" max="11523" width="18.44140625" style="1" customWidth="1"/>
    <col min="11524" max="11524" width="16" style="1" customWidth="1"/>
    <col min="11525" max="11525" width="9" style="1" customWidth="1"/>
    <col min="11526" max="11526" width="11.6640625" style="1" bestFit="1" customWidth="1"/>
    <col min="11527" max="11776" width="9" style="1"/>
    <col min="11777" max="11777" width="20.77734375" style="1" customWidth="1"/>
    <col min="11778" max="11778" width="15.88671875" style="1" customWidth="1"/>
    <col min="11779" max="11779" width="18.44140625" style="1" customWidth="1"/>
    <col min="11780" max="11780" width="16" style="1" customWidth="1"/>
    <col min="11781" max="11781" width="9" style="1" customWidth="1"/>
    <col min="11782" max="11782" width="11.6640625" style="1" bestFit="1" customWidth="1"/>
    <col min="11783" max="12032" width="9" style="1"/>
    <col min="12033" max="12033" width="20.77734375" style="1" customWidth="1"/>
    <col min="12034" max="12034" width="15.88671875" style="1" customWidth="1"/>
    <col min="12035" max="12035" width="18.44140625" style="1" customWidth="1"/>
    <col min="12036" max="12036" width="16" style="1" customWidth="1"/>
    <col min="12037" max="12037" width="9" style="1" customWidth="1"/>
    <col min="12038" max="12038" width="11.6640625" style="1" bestFit="1" customWidth="1"/>
    <col min="12039" max="12288" width="9" style="1"/>
    <col min="12289" max="12289" width="20.77734375" style="1" customWidth="1"/>
    <col min="12290" max="12290" width="15.88671875" style="1" customWidth="1"/>
    <col min="12291" max="12291" width="18.44140625" style="1" customWidth="1"/>
    <col min="12292" max="12292" width="16" style="1" customWidth="1"/>
    <col min="12293" max="12293" width="9" style="1" customWidth="1"/>
    <col min="12294" max="12294" width="11.6640625" style="1" bestFit="1" customWidth="1"/>
    <col min="12295" max="12544" width="9" style="1"/>
    <col min="12545" max="12545" width="20.77734375" style="1" customWidth="1"/>
    <col min="12546" max="12546" width="15.88671875" style="1" customWidth="1"/>
    <col min="12547" max="12547" width="18.44140625" style="1" customWidth="1"/>
    <col min="12548" max="12548" width="16" style="1" customWidth="1"/>
    <col min="12549" max="12549" width="9" style="1" customWidth="1"/>
    <col min="12550" max="12550" width="11.6640625" style="1" bestFit="1" customWidth="1"/>
    <col min="12551" max="12800" width="9" style="1"/>
    <col min="12801" max="12801" width="20.77734375" style="1" customWidth="1"/>
    <col min="12802" max="12802" width="15.88671875" style="1" customWidth="1"/>
    <col min="12803" max="12803" width="18.44140625" style="1" customWidth="1"/>
    <col min="12804" max="12804" width="16" style="1" customWidth="1"/>
    <col min="12805" max="12805" width="9" style="1" customWidth="1"/>
    <col min="12806" max="12806" width="11.6640625" style="1" bestFit="1" customWidth="1"/>
    <col min="12807" max="13056" width="9" style="1"/>
    <col min="13057" max="13057" width="20.77734375" style="1" customWidth="1"/>
    <col min="13058" max="13058" width="15.88671875" style="1" customWidth="1"/>
    <col min="13059" max="13059" width="18.44140625" style="1" customWidth="1"/>
    <col min="13060" max="13060" width="16" style="1" customWidth="1"/>
    <col min="13061" max="13061" width="9" style="1" customWidth="1"/>
    <col min="13062" max="13062" width="11.6640625" style="1" bestFit="1" customWidth="1"/>
    <col min="13063" max="13312" width="9" style="1"/>
    <col min="13313" max="13313" width="20.77734375" style="1" customWidth="1"/>
    <col min="13314" max="13314" width="15.88671875" style="1" customWidth="1"/>
    <col min="13315" max="13315" width="18.44140625" style="1" customWidth="1"/>
    <col min="13316" max="13316" width="16" style="1" customWidth="1"/>
    <col min="13317" max="13317" width="9" style="1" customWidth="1"/>
    <col min="13318" max="13318" width="11.6640625" style="1" bestFit="1" customWidth="1"/>
    <col min="13319" max="13568" width="9" style="1"/>
    <col min="13569" max="13569" width="20.77734375" style="1" customWidth="1"/>
    <col min="13570" max="13570" width="15.88671875" style="1" customWidth="1"/>
    <col min="13571" max="13571" width="18.44140625" style="1" customWidth="1"/>
    <col min="13572" max="13572" width="16" style="1" customWidth="1"/>
    <col min="13573" max="13573" width="9" style="1" customWidth="1"/>
    <col min="13574" max="13574" width="11.6640625" style="1" bestFit="1" customWidth="1"/>
    <col min="13575" max="13824" width="9" style="1"/>
    <col min="13825" max="13825" width="20.77734375" style="1" customWidth="1"/>
    <col min="13826" max="13826" width="15.88671875" style="1" customWidth="1"/>
    <col min="13827" max="13827" width="18.44140625" style="1" customWidth="1"/>
    <col min="13828" max="13828" width="16" style="1" customWidth="1"/>
    <col min="13829" max="13829" width="9" style="1" customWidth="1"/>
    <col min="13830" max="13830" width="11.6640625" style="1" bestFit="1" customWidth="1"/>
    <col min="13831" max="14080" width="9" style="1"/>
    <col min="14081" max="14081" width="20.77734375" style="1" customWidth="1"/>
    <col min="14082" max="14082" width="15.88671875" style="1" customWidth="1"/>
    <col min="14083" max="14083" width="18.44140625" style="1" customWidth="1"/>
    <col min="14084" max="14084" width="16" style="1" customWidth="1"/>
    <col min="14085" max="14085" width="9" style="1" customWidth="1"/>
    <col min="14086" max="14086" width="11.6640625" style="1" bestFit="1" customWidth="1"/>
    <col min="14087" max="14336" width="9" style="1"/>
    <col min="14337" max="14337" width="20.77734375" style="1" customWidth="1"/>
    <col min="14338" max="14338" width="15.88671875" style="1" customWidth="1"/>
    <col min="14339" max="14339" width="18.44140625" style="1" customWidth="1"/>
    <col min="14340" max="14340" width="16" style="1" customWidth="1"/>
    <col min="14341" max="14341" width="9" style="1" customWidth="1"/>
    <col min="14342" max="14342" width="11.6640625" style="1" bestFit="1" customWidth="1"/>
    <col min="14343" max="14592" width="9" style="1"/>
    <col min="14593" max="14593" width="20.77734375" style="1" customWidth="1"/>
    <col min="14594" max="14594" width="15.88671875" style="1" customWidth="1"/>
    <col min="14595" max="14595" width="18.44140625" style="1" customWidth="1"/>
    <col min="14596" max="14596" width="16" style="1" customWidth="1"/>
    <col min="14597" max="14597" width="9" style="1" customWidth="1"/>
    <col min="14598" max="14598" width="11.6640625" style="1" bestFit="1" customWidth="1"/>
    <col min="14599" max="14848" width="9" style="1"/>
    <col min="14849" max="14849" width="20.77734375" style="1" customWidth="1"/>
    <col min="14850" max="14850" width="15.88671875" style="1" customWidth="1"/>
    <col min="14851" max="14851" width="18.44140625" style="1" customWidth="1"/>
    <col min="14852" max="14852" width="16" style="1" customWidth="1"/>
    <col min="14853" max="14853" width="9" style="1" customWidth="1"/>
    <col min="14854" max="14854" width="11.6640625" style="1" bestFit="1" customWidth="1"/>
    <col min="14855" max="15104" width="9" style="1"/>
    <col min="15105" max="15105" width="20.77734375" style="1" customWidth="1"/>
    <col min="15106" max="15106" width="15.88671875" style="1" customWidth="1"/>
    <col min="15107" max="15107" width="18.44140625" style="1" customWidth="1"/>
    <col min="15108" max="15108" width="16" style="1" customWidth="1"/>
    <col min="15109" max="15109" width="9" style="1" customWidth="1"/>
    <col min="15110" max="15110" width="11.6640625" style="1" bestFit="1" customWidth="1"/>
    <col min="15111" max="15360" width="9" style="1"/>
    <col min="15361" max="15361" width="20.77734375" style="1" customWidth="1"/>
    <col min="15362" max="15362" width="15.88671875" style="1" customWidth="1"/>
    <col min="15363" max="15363" width="18.44140625" style="1" customWidth="1"/>
    <col min="15364" max="15364" width="16" style="1" customWidth="1"/>
    <col min="15365" max="15365" width="9" style="1" customWidth="1"/>
    <col min="15366" max="15366" width="11.6640625" style="1" bestFit="1" customWidth="1"/>
    <col min="15367" max="15616" width="9" style="1"/>
    <col min="15617" max="15617" width="20.77734375" style="1" customWidth="1"/>
    <col min="15618" max="15618" width="15.88671875" style="1" customWidth="1"/>
    <col min="15619" max="15619" width="18.44140625" style="1" customWidth="1"/>
    <col min="15620" max="15620" width="16" style="1" customWidth="1"/>
    <col min="15621" max="15621" width="9" style="1" customWidth="1"/>
    <col min="15622" max="15622" width="11.6640625" style="1" bestFit="1" customWidth="1"/>
    <col min="15623" max="15872" width="9" style="1"/>
    <col min="15873" max="15873" width="20.77734375" style="1" customWidth="1"/>
    <col min="15874" max="15874" width="15.88671875" style="1" customWidth="1"/>
    <col min="15875" max="15875" width="18.44140625" style="1" customWidth="1"/>
    <col min="15876" max="15876" width="16" style="1" customWidth="1"/>
    <col min="15877" max="15877" width="9" style="1" customWidth="1"/>
    <col min="15878" max="15878" width="11.6640625" style="1" bestFit="1" customWidth="1"/>
    <col min="15879" max="16128" width="9" style="1"/>
    <col min="16129" max="16129" width="20.77734375" style="1" customWidth="1"/>
    <col min="16130" max="16130" width="15.88671875" style="1" customWidth="1"/>
    <col min="16131" max="16131" width="18.44140625" style="1" customWidth="1"/>
    <col min="16132" max="16132" width="16" style="1" customWidth="1"/>
    <col min="16133" max="16133" width="9" style="1" customWidth="1"/>
    <col min="16134" max="16134" width="11.6640625" style="1" bestFit="1" customWidth="1"/>
    <col min="16135" max="16384" width="9" style="1"/>
  </cols>
  <sheetData>
    <row r="1" spans="1:4" ht="18" customHeight="1">
      <c r="A1" s="37" t="s">
        <v>86</v>
      </c>
    </row>
    <row r="2" spans="1:4" ht="28.2" customHeight="1">
      <c r="A2" s="81" t="s">
        <v>27</v>
      </c>
      <c r="B2" s="81"/>
      <c r="C2" s="81"/>
      <c r="D2" s="81"/>
    </row>
    <row r="3" spans="1:4" ht="12.9" customHeight="1">
      <c r="A3" s="82" t="s">
        <v>0</v>
      </c>
      <c r="B3" s="82"/>
      <c r="C3" s="82"/>
      <c r="D3" s="82"/>
    </row>
    <row r="4" spans="1:4" ht="20.25" customHeight="1">
      <c r="A4" s="30" t="s">
        <v>1</v>
      </c>
      <c r="B4" s="30" t="s">
        <v>2</v>
      </c>
      <c r="C4" s="30" t="s">
        <v>3</v>
      </c>
      <c r="D4" s="30" t="s">
        <v>4</v>
      </c>
    </row>
    <row r="5" spans="1:4" ht="20.25" customHeight="1">
      <c r="A5" s="31" t="s">
        <v>5</v>
      </c>
      <c r="B5" s="32">
        <v>577469962.45000005</v>
      </c>
      <c r="C5" s="31" t="s">
        <v>114</v>
      </c>
      <c r="D5" s="32">
        <v>577469962.45000005</v>
      </c>
    </row>
    <row r="6" spans="1:4" ht="20.25" customHeight="1">
      <c r="A6" s="31" t="s">
        <v>7</v>
      </c>
      <c r="B6" s="32"/>
      <c r="C6" s="31" t="s">
        <v>115</v>
      </c>
      <c r="D6" s="32">
        <v>123981</v>
      </c>
    </row>
    <row r="7" spans="1:4" ht="38.4" customHeight="1">
      <c r="A7" s="31" t="s">
        <v>8</v>
      </c>
      <c r="B7" s="32"/>
      <c r="C7" s="31" t="s">
        <v>116</v>
      </c>
      <c r="D7" s="32">
        <v>6372039.1600000001</v>
      </c>
    </row>
    <row r="8" spans="1:4" ht="20.25" customHeight="1">
      <c r="A8" s="31" t="s">
        <v>9</v>
      </c>
      <c r="B8" s="32"/>
      <c r="C8" s="31" t="s">
        <v>117</v>
      </c>
      <c r="D8" s="32">
        <v>3203072.17</v>
      </c>
    </row>
    <row r="9" spans="1:4" ht="20.25" customHeight="1">
      <c r="A9" s="31" t="s">
        <v>10</v>
      </c>
      <c r="B9" s="32"/>
      <c r="C9" s="31" t="s">
        <v>118</v>
      </c>
      <c r="D9" s="32">
        <v>43140135.039999999</v>
      </c>
    </row>
    <row r="10" spans="1:4" ht="20.25" customHeight="1">
      <c r="A10" s="31" t="s">
        <v>12</v>
      </c>
      <c r="B10" s="32"/>
      <c r="C10" s="31" t="s">
        <v>119</v>
      </c>
      <c r="D10" s="32">
        <v>30000000</v>
      </c>
    </row>
    <row r="11" spans="1:4" ht="20.25" customHeight="1">
      <c r="A11" s="31" t="s">
        <v>13</v>
      </c>
      <c r="B11" s="32"/>
      <c r="C11" s="31" t="s">
        <v>120</v>
      </c>
      <c r="D11" s="32">
        <v>488531638</v>
      </c>
    </row>
    <row r="12" spans="1:4" ht="24" customHeight="1">
      <c r="A12" s="31" t="s">
        <v>14</v>
      </c>
      <c r="B12" s="32"/>
      <c r="C12" s="31" t="s">
        <v>121</v>
      </c>
      <c r="D12" s="32">
        <v>6099097.0800000001</v>
      </c>
    </row>
    <row r="13" spans="1:4" ht="20.25" customHeight="1">
      <c r="A13" s="31" t="s">
        <v>16</v>
      </c>
      <c r="B13" s="32"/>
      <c r="C13" s="31"/>
      <c r="D13" s="32"/>
    </row>
    <row r="14" spans="1:4" ht="20.25" customHeight="1">
      <c r="A14" s="31" t="s">
        <v>17</v>
      </c>
      <c r="B14" s="32"/>
      <c r="C14" s="31"/>
      <c r="D14" s="32"/>
    </row>
    <row r="15" spans="1:4" ht="20.25" customHeight="1">
      <c r="A15" s="31" t="s">
        <v>18</v>
      </c>
      <c r="B15" s="32"/>
      <c r="C15" s="31"/>
      <c r="D15" s="32"/>
    </row>
    <row r="16" spans="1:4" ht="20.25" customHeight="1">
      <c r="A16" s="31"/>
      <c r="B16" s="32"/>
      <c r="C16" s="31"/>
      <c r="D16" s="32"/>
    </row>
    <row r="17" spans="1:4" ht="20.25" customHeight="1">
      <c r="A17" s="31"/>
      <c r="B17" s="32"/>
      <c r="C17" s="31" t="s">
        <v>29</v>
      </c>
      <c r="D17" s="32"/>
    </row>
    <row r="18" spans="1:4" ht="20.25" customHeight="1">
      <c r="A18" s="31"/>
      <c r="B18" s="32"/>
      <c r="C18" s="31"/>
      <c r="D18" s="32"/>
    </row>
    <row r="19" spans="1:4" ht="20.25" customHeight="1">
      <c r="A19" s="31"/>
      <c r="B19" s="32"/>
      <c r="C19" s="31"/>
      <c r="D19" s="32"/>
    </row>
    <row r="20" spans="1:4" ht="20.25" customHeight="1">
      <c r="A20" s="33" t="s">
        <v>20</v>
      </c>
      <c r="B20" s="32">
        <v>577469962.45000005</v>
      </c>
      <c r="C20" s="34" t="s">
        <v>21</v>
      </c>
      <c r="D20" s="32">
        <f>SUM(D6:D12)</f>
        <v>577469962.45000005</v>
      </c>
    </row>
    <row r="21" spans="1:4" ht="20.25" customHeight="1">
      <c r="A21" s="31" t="s">
        <v>22</v>
      </c>
      <c r="B21" s="32"/>
      <c r="C21" s="35"/>
      <c r="D21" s="36"/>
    </row>
    <row r="22" spans="1:4" ht="20.25" customHeight="1">
      <c r="A22" s="31" t="s">
        <v>23</v>
      </c>
      <c r="B22" s="32"/>
      <c r="C22" s="35" t="s">
        <v>24</v>
      </c>
      <c r="D22" s="36"/>
    </row>
    <row r="23" spans="1:4" ht="20.25" customHeight="1">
      <c r="A23" s="33" t="s">
        <v>25</v>
      </c>
      <c r="B23" s="32">
        <v>577469962.45000005</v>
      </c>
      <c r="C23" s="33" t="s">
        <v>26</v>
      </c>
      <c r="D23" s="32">
        <f>D20</f>
        <v>577469962.45000005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28" workbookViewId="0">
      <selection activeCell="L38" sqref="L38"/>
    </sheetView>
  </sheetViews>
  <sheetFormatPr defaultRowHeight="14.4"/>
  <cols>
    <col min="1" max="1" width="13.21875" customWidth="1"/>
    <col min="2" max="2" width="35.88671875" customWidth="1"/>
    <col min="3" max="3" width="16.33203125" customWidth="1"/>
    <col min="4" max="4" width="5.6640625" customWidth="1"/>
    <col min="5" max="5" width="15.88671875" customWidth="1"/>
    <col min="8" max="9" width="6.109375" customWidth="1"/>
    <col min="12" max="13" width="6" customWidth="1"/>
  </cols>
  <sheetData>
    <row r="1" spans="1:13" ht="18" customHeight="1">
      <c r="A1" s="38" t="s">
        <v>87</v>
      </c>
    </row>
    <row r="2" spans="1:13" ht="20.399999999999999">
      <c r="A2" s="87" t="s">
        <v>58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>
      <c r="A3" s="2"/>
      <c r="B3" s="14"/>
      <c r="C3" s="2"/>
      <c r="D3" s="2"/>
      <c r="E3" s="2"/>
      <c r="F3" s="2"/>
      <c r="G3" s="2"/>
      <c r="H3" s="2"/>
      <c r="I3" s="2"/>
      <c r="J3" s="2"/>
      <c r="K3" s="85" t="s">
        <v>0</v>
      </c>
      <c r="L3" s="85"/>
      <c r="M3" s="85"/>
    </row>
    <row r="4" spans="1:13" s="2" customFormat="1" ht="33.75" customHeight="1">
      <c r="A4" s="86" t="s">
        <v>30</v>
      </c>
      <c r="B4" s="86"/>
      <c r="C4" s="86" t="s">
        <v>31</v>
      </c>
      <c r="D4" s="84" t="s">
        <v>32</v>
      </c>
      <c r="E4" s="84" t="s">
        <v>33</v>
      </c>
      <c r="F4" s="84" t="s">
        <v>34</v>
      </c>
      <c r="G4" s="84" t="s">
        <v>13</v>
      </c>
      <c r="H4" s="84" t="s">
        <v>35</v>
      </c>
      <c r="I4" s="84" t="s">
        <v>16</v>
      </c>
      <c r="J4" s="84" t="s">
        <v>17</v>
      </c>
      <c r="K4" s="84" t="s">
        <v>18</v>
      </c>
      <c r="L4" s="84" t="s">
        <v>22</v>
      </c>
      <c r="M4" s="84"/>
    </row>
    <row r="5" spans="1:13" s="2" customFormat="1" ht="25.5" customHeight="1">
      <c r="A5" s="44" t="s">
        <v>93</v>
      </c>
      <c r="B5" s="43" t="s">
        <v>36</v>
      </c>
      <c r="C5" s="86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s="2" customFormat="1" ht="25.2" customHeight="1">
      <c r="A6" s="46" t="s">
        <v>122</v>
      </c>
      <c r="B6" s="46" t="s">
        <v>11</v>
      </c>
      <c r="C6" s="47">
        <v>123981</v>
      </c>
      <c r="D6" s="45"/>
      <c r="E6" s="47">
        <v>123981</v>
      </c>
      <c r="F6" s="45"/>
      <c r="G6" s="45"/>
      <c r="H6" s="45"/>
      <c r="I6" s="45"/>
      <c r="J6" s="45"/>
      <c r="K6" s="45"/>
      <c r="L6" s="83"/>
      <c r="M6" s="83"/>
    </row>
    <row r="7" spans="1:13" s="2" customFormat="1" ht="25.2" customHeight="1">
      <c r="A7" s="46" t="s">
        <v>123</v>
      </c>
      <c r="B7" s="46" t="s">
        <v>151</v>
      </c>
      <c r="C7" s="47">
        <v>123981</v>
      </c>
      <c r="D7" s="45"/>
      <c r="E7" s="47">
        <v>123981</v>
      </c>
      <c r="F7" s="45"/>
      <c r="G7" s="45"/>
      <c r="H7" s="45"/>
      <c r="I7" s="45"/>
      <c r="J7" s="45"/>
      <c r="K7" s="45"/>
      <c r="L7" s="83"/>
      <c r="M7" s="83"/>
    </row>
    <row r="8" spans="1:13" s="2" customFormat="1" ht="25.2" customHeight="1">
      <c r="A8" s="46" t="s">
        <v>124</v>
      </c>
      <c r="B8" s="46" t="s">
        <v>152</v>
      </c>
      <c r="C8" s="47">
        <v>123981</v>
      </c>
      <c r="D8" s="45"/>
      <c r="E8" s="47">
        <v>123981</v>
      </c>
      <c r="F8" s="45"/>
      <c r="G8" s="45"/>
      <c r="H8" s="45"/>
      <c r="I8" s="45"/>
      <c r="J8" s="45"/>
      <c r="K8" s="45"/>
      <c r="L8" s="83"/>
      <c r="M8" s="83"/>
    </row>
    <row r="9" spans="1:13" s="2" customFormat="1" ht="25.2" customHeight="1">
      <c r="A9" s="46" t="s">
        <v>125</v>
      </c>
      <c r="B9" s="46" t="s">
        <v>15</v>
      </c>
      <c r="C9" s="47">
        <v>6372039.1600000001</v>
      </c>
      <c r="D9" s="45"/>
      <c r="E9" s="47">
        <v>6372039.1600000001</v>
      </c>
      <c r="F9" s="45"/>
      <c r="G9" s="45"/>
      <c r="H9" s="45"/>
      <c r="I9" s="45"/>
      <c r="J9" s="45"/>
      <c r="K9" s="45"/>
      <c r="L9" s="83"/>
      <c r="M9" s="83"/>
    </row>
    <row r="10" spans="1:13" s="2" customFormat="1" ht="25.2" customHeight="1">
      <c r="A10" s="46" t="s">
        <v>126</v>
      </c>
      <c r="B10" s="46" t="s">
        <v>153</v>
      </c>
      <c r="C10" s="47">
        <v>6372039.1600000001</v>
      </c>
      <c r="D10" s="45"/>
      <c r="E10" s="47">
        <v>6372039.1600000001</v>
      </c>
      <c r="F10" s="45"/>
      <c r="G10" s="45"/>
      <c r="H10" s="45"/>
      <c r="I10" s="45"/>
      <c r="J10" s="45"/>
      <c r="K10" s="45"/>
      <c r="L10" s="83"/>
      <c r="M10" s="83"/>
    </row>
    <row r="11" spans="1:13" s="2" customFormat="1" ht="25.2" customHeight="1">
      <c r="A11" s="46" t="s">
        <v>127</v>
      </c>
      <c r="B11" s="46" t="s">
        <v>154</v>
      </c>
      <c r="C11" s="47">
        <v>558821</v>
      </c>
      <c r="D11" s="45"/>
      <c r="E11" s="47">
        <v>558821</v>
      </c>
      <c r="F11" s="45"/>
      <c r="G11" s="45"/>
      <c r="H11" s="45"/>
      <c r="I11" s="45"/>
      <c r="J11" s="45"/>
      <c r="K11" s="45"/>
      <c r="L11" s="83"/>
      <c r="M11" s="83"/>
    </row>
    <row r="12" spans="1:13" s="2" customFormat="1" ht="25.2" customHeight="1">
      <c r="A12" s="46" t="s">
        <v>128</v>
      </c>
      <c r="B12" s="46" t="s">
        <v>155</v>
      </c>
      <c r="C12" s="47">
        <v>66008</v>
      </c>
      <c r="D12" s="45"/>
      <c r="E12" s="47">
        <v>66008</v>
      </c>
      <c r="F12" s="45"/>
      <c r="G12" s="45"/>
      <c r="H12" s="45"/>
      <c r="I12" s="45"/>
      <c r="J12" s="45"/>
      <c r="K12" s="45"/>
      <c r="L12" s="83"/>
      <c r="M12" s="83"/>
    </row>
    <row r="13" spans="1:13" s="2" customFormat="1" ht="25.2" customHeight="1">
      <c r="A13" s="46" t="s">
        <v>129</v>
      </c>
      <c r="B13" s="46" t="s">
        <v>156</v>
      </c>
      <c r="C13" s="47">
        <v>3831473.44</v>
      </c>
      <c r="D13" s="45"/>
      <c r="E13" s="47">
        <v>3831473.44</v>
      </c>
      <c r="F13" s="45"/>
      <c r="G13" s="45"/>
      <c r="H13" s="45"/>
      <c r="I13" s="45"/>
      <c r="J13" s="45"/>
      <c r="K13" s="45"/>
      <c r="L13" s="83"/>
      <c r="M13" s="83"/>
    </row>
    <row r="14" spans="1:13" s="2" customFormat="1" ht="25.2" customHeight="1">
      <c r="A14" s="46" t="s">
        <v>130</v>
      </c>
      <c r="B14" s="46" t="s">
        <v>157</v>
      </c>
      <c r="C14" s="47">
        <v>1915736.72</v>
      </c>
      <c r="D14" s="45"/>
      <c r="E14" s="47">
        <v>1915736.72</v>
      </c>
      <c r="F14" s="45"/>
      <c r="G14" s="45"/>
      <c r="H14" s="45"/>
      <c r="I14" s="45"/>
      <c r="J14" s="45"/>
      <c r="K14" s="45"/>
      <c r="L14" s="83"/>
      <c r="M14" s="83"/>
    </row>
    <row r="15" spans="1:13" s="2" customFormat="1" ht="25.2" customHeight="1">
      <c r="A15" s="46" t="s">
        <v>131</v>
      </c>
      <c r="B15" s="46" t="s">
        <v>158</v>
      </c>
      <c r="C15" s="47">
        <v>3203072.17</v>
      </c>
      <c r="D15" s="45"/>
      <c r="E15" s="47">
        <v>3203072.17</v>
      </c>
      <c r="F15" s="45"/>
      <c r="G15" s="45"/>
      <c r="H15" s="45"/>
      <c r="I15" s="45"/>
      <c r="J15" s="45"/>
      <c r="K15" s="45"/>
      <c r="L15" s="83"/>
      <c r="M15" s="83"/>
    </row>
    <row r="16" spans="1:13" s="2" customFormat="1" ht="25.2" customHeight="1">
      <c r="A16" s="46" t="s">
        <v>132</v>
      </c>
      <c r="B16" s="46" t="s">
        <v>159</v>
      </c>
      <c r="C16" s="47">
        <v>3203072.17</v>
      </c>
      <c r="D16" s="45"/>
      <c r="E16" s="47">
        <v>3203072.17</v>
      </c>
      <c r="F16" s="45"/>
      <c r="G16" s="45"/>
      <c r="H16" s="45"/>
      <c r="I16" s="45"/>
      <c r="J16" s="45"/>
      <c r="K16" s="45"/>
      <c r="L16" s="83"/>
      <c r="M16" s="83"/>
    </row>
    <row r="17" spans="1:13" s="2" customFormat="1" ht="25.2" customHeight="1">
      <c r="A17" s="46" t="s">
        <v>133</v>
      </c>
      <c r="B17" s="46" t="s">
        <v>160</v>
      </c>
      <c r="C17" s="47">
        <v>2540527.6</v>
      </c>
      <c r="D17" s="45"/>
      <c r="E17" s="47">
        <v>2540527.6</v>
      </c>
      <c r="F17" s="45"/>
      <c r="G17" s="45"/>
      <c r="H17" s="45"/>
      <c r="I17" s="45"/>
      <c r="J17" s="45"/>
      <c r="K17" s="45"/>
      <c r="L17" s="83"/>
      <c r="M17" s="83"/>
    </row>
    <row r="18" spans="1:13" s="2" customFormat="1" ht="25.2" customHeight="1">
      <c r="A18" s="46" t="s">
        <v>134</v>
      </c>
      <c r="B18" s="46" t="s">
        <v>161</v>
      </c>
      <c r="C18" s="47">
        <v>572544.56999999995</v>
      </c>
      <c r="D18" s="48"/>
      <c r="E18" s="47">
        <v>572544.56999999995</v>
      </c>
      <c r="F18" s="48"/>
      <c r="G18" s="48"/>
      <c r="H18" s="48"/>
      <c r="I18" s="48"/>
      <c r="J18" s="48"/>
      <c r="K18" s="48"/>
      <c r="L18" s="83"/>
      <c r="M18" s="83"/>
    </row>
    <row r="19" spans="1:13" s="2" customFormat="1" ht="25.2" customHeight="1">
      <c r="A19" s="46" t="s">
        <v>135</v>
      </c>
      <c r="B19" s="46" t="s">
        <v>162</v>
      </c>
      <c r="C19" s="47">
        <v>90000</v>
      </c>
      <c r="D19" s="48"/>
      <c r="E19" s="47">
        <v>90000</v>
      </c>
      <c r="F19" s="48"/>
      <c r="G19" s="48"/>
      <c r="H19" s="48"/>
      <c r="I19" s="48"/>
      <c r="J19" s="48"/>
      <c r="K19" s="48"/>
      <c r="L19" s="83"/>
      <c r="M19" s="83"/>
    </row>
    <row r="20" spans="1:13" s="2" customFormat="1" ht="25.2" customHeight="1">
      <c r="A20" s="46" t="s">
        <v>136</v>
      </c>
      <c r="B20" s="46" t="s">
        <v>19</v>
      </c>
      <c r="C20" s="47">
        <v>561671773.03999996</v>
      </c>
      <c r="D20" s="48"/>
      <c r="E20" s="47">
        <v>561671773.03999996</v>
      </c>
      <c r="F20" s="48"/>
      <c r="G20" s="48"/>
      <c r="H20" s="48"/>
      <c r="I20" s="48"/>
      <c r="J20" s="48"/>
      <c r="K20" s="48"/>
      <c r="L20" s="83"/>
      <c r="M20" s="83"/>
    </row>
    <row r="21" spans="1:13" s="2" customFormat="1" ht="25.2" customHeight="1">
      <c r="A21" s="46" t="s">
        <v>137</v>
      </c>
      <c r="B21" s="46" t="s">
        <v>163</v>
      </c>
      <c r="C21" s="47">
        <v>43140135.039999999</v>
      </c>
      <c r="D21" s="48"/>
      <c r="E21" s="47">
        <v>43140135.039999999</v>
      </c>
      <c r="F21" s="48"/>
      <c r="G21" s="48"/>
      <c r="H21" s="48"/>
      <c r="I21" s="48"/>
      <c r="J21" s="48"/>
      <c r="K21" s="48"/>
      <c r="L21" s="83"/>
      <c r="M21" s="83"/>
    </row>
    <row r="22" spans="1:13" s="2" customFormat="1" ht="25.2" customHeight="1">
      <c r="A22" s="46" t="s">
        <v>138</v>
      </c>
      <c r="B22" s="46" t="s">
        <v>164</v>
      </c>
      <c r="C22" s="47">
        <v>25567223.109999999</v>
      </c>
      <c r="D22" s="48"/>
      <c r="E22" s="47">
        <v>25567223.109999999</v>
      </c>
      <c r="F22" s="48"/>
      <c r="G22" s="48"/>
      <c r="H22" s="48"/>
      <c r="I22" s="48"/>
      <c r="J22" s="48"/>
      <c r="K22" s="48"/>
      <c r="L22" s="83"/>
      <c r="M22" s="83"/>
    </row>
    <row r="23" spans="1:13" s="2" customFormat="1" ht="25.2" customHeight="1">
      <c r="A23" s="46" t="s">
        <v>139</v>
      </c>
      <c r="B23" s="46" t="s">
        <v>165</v>
      </c>
      <c r="C23" s="47">
        <v>2478006.58</v>
      </c>
      <c r="D23" s="48"/>
      <c r="E23" s="47">
        <v>2478006.58</v>
      </c>
      <c r="F23" s="48"/>
      <c r="G23" s="48"/>
      <c r="H23" s="48"/>
      <c r="I23" s="48"/>
      <c r="J23" s="48"/>
      <c r="K23" s="48"/>
      <c r="L23" s="83"/>
      <c r="M23" s="83"/>
    </row>
    <row r="24" spans="1:13" s="2" customFormat="1" ht="25.2" customHeight="1">
      <c r="A24" s="46" t="s">
        <v>140</v>
      </c>
      <c r="B24" s="46" t="s">
        <v>166</v>
      </c>
      <c r="C24" s="47">
        <v>2307516.63</v>
      </c>
      <c r="D24" s="48"/>
      <c r="E24" s="47">
        <v>2307516.63</v>
      </c>
      <c r="F24" s="48"/>
      <c r="G24" s="48"/>
      <c r="H24" s="48"/>
      <c r="I24" s="48"/>
      <c r="J24" s="48"/>
      <c r="K24" s="48"/>
      <c r="L24" s="83"/>
      <c r="M24" s="83"/>
    </row>
    <row r="25" spans="1:13" s="2" customFormat="1" ht="25.2" customHeight="1">
      <c r="A25" s="46" t="s">
        <v>141</v>
      </c>
      <c r="B25" s="46" t="s">
        <v>167</v>
      </c>
      <c r="C25" s="47">
        <v>12787388.720000001</v>
      </c>
      <c r="D25" s="48"/>
      <c r="E25" s="47">
        <v>12787388.720000001</v>
      </c>
      <c r="F25" s="48"/>
      <c r="G25" s="48"/>
      <c r="H25" s="48"/>
      <c r="I25" s="48"/>
      <c r="J25" s="48"/>
      <c r="K25" s="48"/>
      <c r="L25" s="83"/>
      <c r="M25" s="83"/>
    </row>
    <row r="26" spans="1:13" s="2" customFormat="1" ht="25.2" customHeight="1">
      <c r="A26" s="46" t="s">
        <v>142</v>
      </c>
      <c r="B26" s="46" t="s">
        <v>168</v>
      </c>
      <c r="C26" s="47">
        <v>30000000</v>
      </c>
      <c r="D26" s="48"/>
      <c r="E26" s="47">
        <v>30000000</v>
      </c>
      <c r="F26" s="48"/>
      <c r="G26" s="48"/>
      <c r="H26" s="48"/>
      <c r="I26" s="48"/>
      <c r="J26" s="48"/>
      <c r="K26" s="48"/>
      <c r="L26" s="83"/>
      <c r="M26" s="83"/>
    </row>
    <row r="27" spans="1:13" s="2" customFormat="1" ht="25.2" customHeight="1">
      <c r="A27" s="46" t="s">
        <v>143</v>
      </c>
      <c r="B27" s="46" t="s">
        <v>169</v>
      </c>
      <c r="C27" s="47">
        <v>30000000</v>
      </c>
      <c r="D27" s="48"/>
      <c r="E27" s="47">
        <v>30000000</v>
      </c>
      <c r="F27" s="48"/>
      <c r="G27" s="48"/>
      <c r="H27" s="48"/>
      <c r="I27" s="48"/>
      <c r="J27" s="48"/>
      <c r="K27" s="48"/>
      <c r="L27" s="83"/>
      <c r="M27" s="83"/>
    </row>
    <row r="28" spans="1:13" s="2" customFormat="1" ht="25.2" customHeight="1">
      <c r="A28" s="46" t="s">
        <v>144</v>
      </c>
      <c r="B28" s="46" t="s">
        <v>170</v>
      </c>
      <c r="C28" s="47">
        <v>488531638</v>
      </c>
      <c r="D28" s="48"/>
      <c r="E28" s="47">
        <v>488531638</v>
      </c>
      <c r="F28" s="48"/>
      <c r="G28" s="48"/>
      <c r="H28" s="48"/>
      <c r="I28" s="48"/>
      <c r="J28" s="48"/>
      <c r="K28" s="48"/>
      <c r="L28" s="83"/>
      <c r="M28" s="83"/>
    </row>
    <row r="29" spans="1:13" s="2" customFormat="1" ht="25.2" customHeight="1">
      <c r="A29" s="46" t="s">
        <v>145</v>
      </c>
      <c r="B29" s="46" t="s">
        <v>171</v>
      </c>
      <c r="C29" s="47">
        <v>488531638</v>
      </c>
      <c r="D29" s="48"/>
      <c r="E29" s="47">
        <v>488531638</v>
      </c>
      <c r="F29" s="48"/>
      <c r="G29" s="48"/>
      <c r="H29" s="48"/>
      <c r="I29" s="48"/>
      <c r="J29" s="48"/>
      <c r="K29" s="48"/>
      <c r="L29" s="83"/>
      <c r="M29" s="83"/>
    </row>
    <row r="30" spans="1:13" s="2" customFormat="1" ht="25.2" customHeight="1">
      <c r="A30" s="46" t="s">
        <v>146</v>
      </c>
      <c r="B30" s="46" t="s">
        <v>172</v>
      </c>
      <c r="C30" s="47">
        <v>6099097.0800000001</v>
      </c>
      <c r="D30" s="48"/>
      <c r="E30" s="47">
        <v>6099097.0800000001</v>
      </c>
      <c r="F30" s="48"/>
      <c r="G30" s="48"/>
      <c r="H30" s="48"/>
      <c r="I30" s="48"/>
      <c r="J30" s="48"/>
      <c r="K30" s="48"/>
      <c r="L30" s="83"/>
      <c r="M30" s="83"/>
    </row>
    <row r="31" spans="1:13" s="2" customFormat="1" ht="25.2" customHeight="1">
      <c r="A31" s="46" t="s">
        <v>147</v>
      </c>
      <c r="B31" s="46" t="s">
        <v>173</v>
      </c>
      <c r="C31" s="47">
        <v>6099097.0800000001</v>
      </c>
      <c r="D31" s="48"/>
      <c r="E31" s="47">
        <v>6099097.0800000001</v>
      </c>
      <c r="F31" s="48"/>
      <c r="G31" s="48"/>
      <c r="H31" s="48"/>
      <c r="I31" s="48"/>
      <c r="J31" s="48"/>
      <c r="K31" s="48"/>
      <c r="L31" s="83"/>
      <c r="M31" s="83"/>
    </row>
    <row r="32" spans="1:13" s="2" customFormat="1" ht="25.2" customHeight="1">
      <c r="A32" s="46" t="s">
        <v>148</v>
      </c>
      <c r="B32" s="46" t="s">
        <v>174</v>
      </c>
      <c r="C32" s="47">
        <v>3182485.08</v>
      </c>
      <c r="D32" s="48"/>
      <c r="E32" s="47">
        <v>3182485.08</v>
      </c>
      <c r="F32" s="48"/>
      <c r="G32" s="48"/>
      <c r="H32" s="48"/>
      <c r="I32" s="48"/>
      <c r="J32" s="48"/>
      <c r="K32" s="48"/>
      <c r="L32" s="83"/>
      <c r="M32" s="83"/>
    </row>
    <row r="33" spans="1:13" s="2" customFormat="1" ht="25.2" customHeight="1">
      <c r="A33" s="46" t="s">
        <v>149</v>
      </c>
      <c r="B33" s="46" t="s">
        <v>175</v>
      </c>
      <c r="C33" s="47">
        <v>23040</v>
      </c>
      <c r="D33" s="48"/>
      <c r="E33" s="47">
        <v>23040</v>
      </c>
      <c r="F33" s="48"/>
      <c r="G33" s="48"/>
      <c r="H33" s="48"/>
      <c r="I33" s="48"/>
      <c r="J33" s="48"/>
      <c r="K33" s="48"/>
      <c r="L33" s="83"/>
      <c r="M33" s="83"/>
    </row>
    <row r="34" spans="1:13" s="2" customFormat="1" ht="25.2" customHeight="1">
      <c r="A34" s="46" t="s">
        <v>150</v>
      </c>
      <c r="B34" s="46" t="s">
        <v>176</v>
      </c>
      <c r="C34" s="47">
        <v>2893572</v>
      </c>
      <c r="D34" s="48"/>
      <c r="E34" s="47">
        <v>2893572</v>
      </c>
      <c r="F34" s="48"/>
      <c r="G34" s="48"/>
      <c r="H34" s="48"/>
      <c r="I34" s="48"/>
      <c r="J34" s="48"/>
      <c r="K34" s="48"/>
      <c r="L34" s="83"/>
      <c r="M34" s="83"/>
    </row>
    <row r="35" spans="1:13" s="2" customFormat="1" ht="25.2" customHeight="1">
      <c r="A35" s="48"/>
      <c r="B35" s="49" t="s">
        <v>177</v>
      </c>
      <c r="C35" s="50">
        <f>C6+C9+C15+C20+C30</f>
        <v>577469962.45000005</v>
      </c>
      <c r="D35" s="50"/>
      <c r="E35" s="50">
        <f t="shared" ref="E35" si="0">E6+E9+E15+E20+E30</f>
        <v>577469962.45000005</v>
      </c>
      <c r="F35" s="48"/>
      <c r="G35" s="48"/>
      <c r="H35" s="48"/>
      <c r="I35" s="48"/>
      <c r="J35" s="48"/>
      <c r="K35" s="48"/>
      <c r="L35" s="83"/>
      <c r="M35" s="83"/>
    </row>
  </sheetData>
  <mergeCells count="43">
    <mergeCell ref="A2:M2"/>
    <mergeCell ref="L17:M17"/>
    <mergeCell ref="L15:M15"/>
    <mergeCell ref="L16:M16"/>
    <mergeCell ref="L12:M12"/>
    <mergeCell ref="L13:M13"/>
    <mergeCell ref="L14:M14"/>
    <mergeCell ref="L9:M9"/>
    <mergeCell ref="L10:M10"/>
    <mergeCell ref="L11:M11"/>
    <mergeCell ref="L6:M6"/>
    <mergeCell ref="L7:M7"/>
    <mergeCell ref="L8:M8"/>
    <mergeCell ref="G4:G5"/>
    <mergeCell ref="H4:H5"/>
    <mergeCell ref="I4:I5"/>
    <mergeCell ref="J4:J5"/>
    <mergeCell ref="K4:K5"/>
    <mergeCell ref="L4:M5"/>
    <mergeCell ref="K3:M3"/>
    <mergeCell ref="A4:B4"/>
    <mergeCell ref="C4:C5"/>
    <mergeCell ref="D4:D5"/>
    <mergeCell ref="E4:E5"/>
    <mergeCell ref="F4:F5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33:M33"/>
    <mergeCell ref="L34:M34"/>
    <mergeCell ref="L35:M35"/>
    <mergeCell ref="L28:M28"/>
    <mergeCell ref="L29:M29"/>
    <mergeCell ref="L30:M30"/>
    <mergeCell ref="L31:M31"/>
    <mergeCell ref="L32:M32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25" workbookViewId="0">
      <selection activeCell="J4" sqref="J4"/>
    </sheetView>
  </sheetViews>
  <sheetFormatPr defaultRowHeight="14.4"/>
  <cols>
    <col min="1" max="1" width="13.88671875" customWidth="1"/>
    <col min="2" max="2" width="37.44140625" customWidth="1"/>
    <col min="3" max="3" width="17" customWidth="1"/>
    <col min="4" max="4" width="16.88671875" customWidth="1"/>
    <col min="5" max="5" width="17.77734375" customWidth="1"/>
    <col min="6" max="6" width="12.77734375" customWidth="1"/>
    <col min="7" max="8" width="15.77734375" customWidth="1"/>
  </cols>
  <sheetData>
    <row r="1" spans="1:8" ht="17.25" customHeight="1">
      <c r="A1" s="38" t="s">
        <v>88</v>
      </c>
    </row>
    <row r="2" spans="1:8" ht="25.5" customHeight="1">
      <c r="A2" s="88" t="s">
        <v>59</v>
      </c>
      <c r="B2" s="88"/>
      <c r="C2" s="88"/>
      <c r="D2" s="88"/>
      <c r="E2" s="88"/>
      <c r="F2" s="88"/>
      <c r="G2" s="88"/>
      <c r="H2" s="88"/>
    </row>
    <row r="3" spans="1:8" ht="22.5" customHeight="1">
      <c r="A3" s="3"/>
      <c r="B3" s="3"/>
      <c r="C3" s="3"/>
      <c r="D3" s="3"/>
      <c r="E3" s="3"/>
      <c r="F3" s="3"/>
      <c r="G3" s="8" t="s">
        <v>46</v>
      </c>
      <c r="H3" s="3"/>
    </row>
    <row r="4" spans="1:8" ht="32.4" customHeight="1">
      <c r="A4" s="4" t="s">
        <v>39</v>
      </c>
      <c r="B4" s="4" t="s">
        <v>36</v>
      </c>
      <c r="C4" s="4" t="s">
        <v>31</v>
      </c>
      <c r="D4" s="4" t="s">
        <v>40</v>
      </c>
      <c r="E4" s="4" t="s">
        <v>41</v>
      </c>
      <c r="F4" s="5" t="s">
        <v>42</v>
      </c>
      <c r="G4" s="5" t="s">
        <v>43</v>
      </c>
      <c r="H4" s="6" t="s">
        <v>44</v>
      </c>
    </row>
    <row r="5" spans="1:8" s="2" customFormat="1" ht="21" customHeight="1">
      <c r="A5" s="46" t="s">
        <v>122</v>
      </c>
      <c r="B5" s="46" t="s">
        <v>11</v>
      </c>
      <c r="C5" s="54">
        <f>D5+E5</f>
        <v>123981</v>
      </c>
      <c r="D5" s="47">
        <v>123981</v>
      </c>
      <c r="E5" s="47">
        <v>0</v>
      </c>
      <c r="F5" s="51"/>
      <c r="G5" s="52"/>
      <c r="H5" s="53"/>
    </row>
    <row r="6" spans="1:8" s="2" customFormat="1" ht="21" customHeight="1">
      <c r="A6" s="46" t="s">
        <v>123</v>
      </c>
      <c r="B6" s="46" t="s">
        <v>151</v>
      </c>
      <c r="C6" s="54">
        <f t="shared" ref="C6:C33" si="0">D6+E6</f>
        <v>123981</v>
      </c>
      <c r="D6" s="47">
        <v>123981</v>
      </c>
      <c r="E6" s="47">
        <v>0</v>
      </c>
      <c r="F6" s="51"/>
      <c r="G6" s="52"/>
      <c r="H6" s="53"/>
    </row>
    <row r="7" spans="1:8" s="2" customFormat="1" ht="21" customHeight="1">
      <c r="A7" s="46" t="s">
        <v>124</v>
      </c>
      <c r="B7" s="46" t="s">
        <v>152</v>
      </c>
      <c r="C7" s="54">
        <f t="shared" si="0"/>
        <v>123981</v>
      </c>
      <c r="D7" s="47">
        <v>123981</v>
      </c>
      <c r="E7" s="47">
        <v>0</v>
      </c>
      <c r="F7" s="51"/>
      <c r="G7" s="52"/>
      <c r="H7" s="53"/>
    </row>
    <row r="8" spans="1:8" s="2" customFormat="1" ht="21" customHeight="1">
      <c r="A8" s="46" t="s">
        <v>125</v>
      </c>
      <c r="B8" s="46" t="s">
        <v>15</v>
      </c>
      <c r="C8" s="54">
        <f t="shared" si="0"/>
        <v>6372039.1600000001</v>
      </c>
      <c r="D8" s="47">
        <v>6372039.1600000001</v>
      </c>
      <c r="E8" s="47">
        <v>0</v>
      </c>
      <c r="F8" s="51"/>
      <c r="G8" s="52"/>
      <c r="H8" s="53"/>
    </row>
    <row r="9" spans="1:8" s="2" customFormat="1" ht="21" customHeight="1">
      <c r="A9" s="46" t="s">
        <v>126</v>
      </c>
      <c r="B9" s="46" t="s">
        <v>153</v>
      </c>
      <c r="C9" s="54">
        <f t="shared" si="0"/>
        <v>6372039.1600000001</v>
      </c>
      <c r="D9" s="47">
        <v>6372039.1600000001</v>
      </c>
      <c r="E9" s="47">
        <v>0</v>
      </c>
      <c r="F9" s="51"/>
      <c r="G9" s="52"/>
      <c r="H9" s="53"/>
    </row>
    <row r="10" spans="1:8" s="2" customFormat="1" ht="21" customHeight="1">
      <c r="A10" s="46" t="s">
        <v>127</v>
      </c>
      <c r="B10" s="46" t="s">
        <v>154</v>
      </c>
      <c r="C10" s="54">
        <f t="shared" si="0"/>
        <v>558821</v>
      </c>
      <c r="D10" s="47">
        <v>558821</v>
      </c>
      <c r="E10" s="47">
        <v>0</v>
      </c>
      <c r="F10" s="51"/>
      <c r="G10" s="52"/>
      <c r="H10" s="53"/>
    </row>
    <row r="11" spans="1:8" s="2" customFormat="1" ht="21" customHeight="1">
      <c r="A11" s="46" t="s">
        <v>128</v>
      </c>
      <c r="B11" s="46" t="s">
        <v>155</v>
      </c>
      <c r="C11" s="54">
        <f t="shared" si="0"/>
        <v>66008</v>
      </c>
      <c r="D11" s="47">
        <v>66008</v>
      </c>
      <c r="E11" s="47">
        <v>0</v>
      </c>
      <c r="F11" s="51"/>
      <c r="G11" s="52"/>
      <c r="H11" s="53"/>
    </row>
    <row r="12" spans="1:8" s="2" customFormat="1" ht="21" customHeight="1">
      <c r="A12" s="46" t="s">
        <v>129</v>
      </c>
      <c r="B12" s="46" t="s">
        <v>156</v>
      </c>
      <c r="C12" s="54">
        <f t="shared" si="0"/>
        <v>3831473.44</v>
      </c>
      <c r="D12" s="47">
        <v>3831473.44</v>
      </c>
      <c r="E12" s="47">
        <v>0</v>
      </c>
      <c r="F12" s="51"/>
      <c r="G12" s="52"/>
      <c r="H12" s="53"/>
    </row>
    <row r="13" spans="1:8" s="2" customFormat="1" ht="21" customHeight="1">
      <c r="A13" s="46" t="s">
        <v>130</v>
      </c>
      <c r="B13" s="46" t="s">
        <v>157</v>
      </c>
      <c r="C13" s="54">
        <f t="shared" si="0"/>
        <v>1915736.72</v>
      </c>
      <c r="D13" s="47">
        <v>1915736.72</v>
      </c>
      <c r="E13" s="47">
        <v>0</v>
      </c>
      <c r="F13" s="51"/>
      <c r="G13" s="52"/>
      <c r="H13" s="53"/>
    </row>
    <row r="14" spans="1:8" s="2" customFormat="1" ht="21" customHeight="1">
      <c r="A14" s="46" t="s">
        <v>131</v>
      </c>
      <c r="B14" s="46" t="s">
        <v>158</v>
      </c>
      <c r="C14" s="54">
        <f t="shared" si="0"/>
        <v>3203072.17</v>
      </c>
      <c r="D14" s="47">
        <v>3203072.17</v>
      </c>
      <c r="E14" s="47">
        <v>0</v>
      </c>
      <c r="F14" s="51"/>
      <c r="G14" s="52"/>
      <c r="H14" s="53"/>
    </row>
    <row r="15" spans="1:8" s="2" customFormat="1" ht="21" customHeight="1">
      <c r="A15" s="46" t="s">
        <v>132</v>
      </c>
      <c r="B15" s="46" t="s">
        <v>159</v>
      </c>
      <c r="C15" s="54">
        <f t="shared" si="0"/>
        <v>3203072.17</v>
      </c>
      <c r="D15" s="47">
        <v>3203072.17</v>
      </c>
      <c r="E15" s="47">
        <v>0</v>
      </c>
      <c r="F15" s="51"/>
      <c r="G15" s="52"/>
      <c r="H15" s="53"/>
    </row>
    <row r="16" spans="1:8" s="2" customFormat="1" ht="21" customHeight="1">
      <c r="A16" s="46" t="s">
        <v>133</v>
      </c>
      <c r="B16" s="46" t="s">
        <v>160</v>
      </c>
      <c r="C16" s="54">
        <f t="shared" si="0"/>
        <v>2540527.6</v>
      </c>
      <c r="D16" s="47">
        <v>2540527.6</v>
      </c>
      <c r="E16" s="47">
        <v>0</v>
      </c>
      <c r="F16" s="51"/>
      <c r="G16" s="52"/>
      <c r="H16" s="53"/>
    </row>
    <row r="17" spans="1:8" s="2" customFormat="1" ht="21" customHeight="1">
      <c r="A17" s="46" t="s">
        <v>134</v>
      </c>
      <c r="B17" s="46" t="s">
        <v>161</v>
      </c>
      <c r="C17" s="54">
        <f t="shared" si="0"/>
        <v>572544.56999999995</v>
      </c>
      <c r="D17" s="47">
        <v>572544.56999999995</v>
      </c>
      <c r="E17" s="47">
        <v>0</v>
      </c>
      <c r="F17" s="53"/>
      <c r="G17" s="53"/>
      <c r="H17" s="53"/>
    </row>
    <row r="18" spans="1:8" s="2" customFormat="1" ht="21" customHeight="1">
      <c r="A18" s="46" t="s">
        <v>135</v>
      </c>
      <c r="B18" s="46" t="s">
        <v>162</v>
      </c>
      <c r="C18" s="54">
        <f t="shared" si="0"/>
        <v>90000</v>
      </c>
      <c r="D18" s="47">
        <v>90000</v>
      </c>
      <c r="E18" s="47">
        <v>0</v>
      </c>
      <c r="F18" s="48"/>
      <c r="G18" s="48"/>
      <c r="H18" s="48"/>
    </row>
    <row r="19" spans="1:8" s="2" customFormat="1" ht="21" customHeight="1">
      <c r="A19" s="46" t="s">
        <v>136</v>
      </c>
      <c r="B19" s="46" t="s">
        <v>19</v>
      </c>
      <c r="C19" s="54">
        <f t="shared" si="0"/>
        <v>561671773.03999996</v>
      </c>
      <c r="D19" s="47">
        <v>31106564.350000001</v>
      </c>
      <c r="E19" s="47">
        <v>530565208.69</v>
      </c>
      <c r="F19" s="48"/>
      <c r="G19" s="48"/>
      <c r="H19" s="48"/>
    </row>
    <row r="20" spans="1:8" s="2" customFormat="1" ht="21" customHeight="1">
      <c r="A20" s="46" t="s">
        <v>137</v>
      </c>
      <c r="B20" s="46" t="s">
        <v>163</v>
      </c>
      <c r="C20" s="54">
        <f t="shared" si="0"/>
        <v>43140135.039999999</v>
      </c>
      <c r="D20" s="47">
        <v>31106564.350000001</v>
      </c>
      <c r="E20" s="47">
        <v>12033570.689999999</v>
      </c>
      <c r="F20" s="48"/>
      <c r="G20" s="48"/>
      <c r="H20" s="48"/>
    </row>
    <row r="21" spans="1:8" s="2" customFormat="1" ht="21" customHeight="1">
      <c r="A21" s="46" t="s">
        <v>138</v>
      </c>
      <c r="B21" s="46" t="s">
        <v>164</v>
      </c>
      <c r="C21" s="54">
        <f t="shared" si="0"/>
        <v>25567223.109999999</v>
      </c>
      <c r="D21" s="47">
        <v>25567223.109999999</v>
      </c>
      <c r="E21" s="47">
        <v>0</v>
      </c>
      <c r="F21" s="48"/>
      <c r="G21" s="48"/>
      <c r="H21" s="48"/>
    </row>
    <row r="22" spans="1:8" s="2" customFormat="1" ht="21" customHeight="1">
      <c r="A22" s="46" t="s">
        <v>139</v>
      </c>
      <c r="B22" s="46" t="s">
        <v>165</v>
      </c>
      <c r="C22" s="54">
        <f t="shared" si="0"/>
        <v>2478006.58</v>
      </c>
      <c r="D22" s="47">
        <v>0</v>
      </c>
      <c r="E22" s="47">
        <v>2478006.58</v>
      </c>
      <c r="F22" s="48"/>
      <c r="G22" s="48"/>
      <c r="H22" s="48"/>
    </row>
    <row r="23" spans="1:8" s="2" customFormat="1" ht="21" customHeight="1">
      <c r="A23" s="46" t="s">
        <v>140</v>
      </c>
      <c r="B23" s="46" t="s">
        <v>166</v>
      </c>
      <c r="C23" s="54">
        <f t="shared" si="0"/>
        <v>2307516.63</v>
      </c>
      <c r="D23" s="47">
        <v>0</v>
      </c>
      <c r="E23" s="47">
        <v>2307516.63</v>
      </c>
      <c r="F23" s="48"/>
      <c r="G23" s="48"/>
      <c r="H23" s="48"/>
    </row>
    <row r="24" spans="1:8" s="2" customFormat="1" ht="21" customHeight="1">
      <c r="A24" s="46" t="s">
        <v>141</v>
      </c>
      <c r="B24" s="46" t="s">
        <v>167</v>
      </c>
      <c r="C24" s="54">
        <f t="shared" si="0"/>
        <v>12787388.720000001</v>
      </c>
      <c r="D24" s="47">
        <v>5539341.2400000002</v>
      </c>
      <c r="E24" s="47">
        <v>7248047.4800000004</v>
      </c>
      <c r="F24" s="48"/>
      <c r="G24" s="48"/>
      <c r="H24" s="48"/>
    </row>
    <row r="25" spans="1:8" s="2" customFormat="1" ht="21" customHeight="1">
      <c r="A25" s="46" t="s">
        <v>142</v>
      </c>
      <c r="B25" s="46" t="s">
        <v>168</v>
      </c>
      <c r="C25" s="54">
        <f t="shared" si="0"/>
        <v>30000000</v>
      </c>
      <c r="D25" s="47">
        <v>0</v>
      </c>
      <c r="E25" s="47">
        <v>30000000</v>
      </c>
      <c r="F25" s="48"/>
      <c r="G25" s="48"/>
      <c r="H25" s="48"/>
    </row>
    <row r="26" spans="1:8" s="2" customFormat="1" ht="21" customHeight="1">
      <c r="A26" s="46" t="s">
        <v>143</v>
      </c>
      <c r="B26" s="46" t="s">
        <v>169</v>
      </c>
      <c r="C26" s="54">
        <f t="shared" si="0"/>
        <v>30000000</v>
      </c>
      <c r="D26" s="47">
        <v>0</v>
      </c>
      <c r="E26" s="47">
        <v>30000000</v>
      </c>
      <c r="F26" s="48"/>
      <c r="G26" s="48"/>
      <c r="H26" s="48"/>
    </row>
    <row r="27" spans="1:8" s="2" customFormat="1" ht="21" customHeight="1">
      <c r="A27" s="46" t="s">
        <v>144</v>
      </c>
      <c r="B27" s="46" t="s">
        <v>170</v>
      </c>
      <c r="C27" s="54">
        <f t="shared" si="0"/>
        <v>488531638</v>
      </c>
      <c r="D27" s="47">
        <v>0</v>
      </c>
      <c r="E27" s="47">
        <v>488531638</v>
      </c>
      <c r="F27" s="48"/>
      <c r="G27" s="48"/>
      <c r="H27" s="48"/>
    </row>
    <row r="28" spans="1:8" s="2" customFormat="1" ht="21" customHeight="1">
      <c r="A28" s="46" t="s">
        <v>145</v>
      </c>
      <c r="B28" s="46" t="s">
        <v>171</v>
      </c>
      <c r="C28" s="54">
        <f t="shared" si="0"/>
        <v>488531638</v>
      </c>
      <c r="D28" s="47">
        <v>0</v>
      </c>
      <c r="E28" s="47">
        <v>488531638</v>
      </c>
      <c r="F28" s="48"/>
      <c r="G28" s="48"/>
      <c r="H28" s="48"/>
    </row>
    <row r="29" spans="1:8" s="2" customFormat="1" ht="21" customHeight="1">
      <c r="A29" s="46" t="s">
        <v>146</v>
      </c>
      <c r="B29" s="46" t="s">
        <v>172</v>
      </c>
      <c r="C29" s="54">
        <f t="shared" si="0"/>
        <v>6099097.0800000001</v>
      </c>
      <c r="D29" s="47">
        <v>6099097.0800000001</v>
      </c>
      <c r="E29" s="47">
        <v>0</v>
      </c>
      <c r="F29" s="48"/>
      <c r="G29" s="48"/>
      <c r="H29" s="48"/>
    </row>
    <row r="30" spans="1:8" s="2" customFormat="1" ht="21" customHeight="1">
      <c r="A30" s="46" t="s">
        <v>147</v>
      </c>
      <c r="B30" s="46" t="s">
        <v>173</v>
      </c>
      <c r="C30" s="54">
        <f t="shared" si="0"/>
        <v>6099097.0800000001</v>
      </c>
      <c r="D30" s="47">
        <v>6099097.0800000001</v>
      </c>
      <c r="E30" s="47">
        <v>0</v>
      </c>
      <c r="F30" s="48"/>
      <c r="G30" s="48"/>
      <c r="H30" s="48"/>
    </row>
    <row r="31" spans="1:8" s="2" customFormat="1" ht="21" customHeight="1">
      <c r="A31" s="46" t="s">
        <v>148</v>
      </c>
      <c r="B31" s="46" t="s">
        <v>174</v>
      </c>
      <c r="C31" s="54">
        <f t="shared" si="0"/>
        <v>3182485.08</v>
      </c>
      <c r="D31" s="47">
        <v>3182485.08</v>
      </c>
      <c r="E31" s="47">
        <v>0</v>
      </c>
      <c r="F31" s="48"/>
      <c r="G31" s="48"/>
      <c r="H31" s="48"/>
    </row>
    <row r="32" spans="1:8" s="2" customFormat="1" ht="21" customHeight="1">
      <c r="A32" s="46" t="s">
        <v>149</v>
      </c>
      <c r="B32" s="46" t="s">
        <v>175</v>
      </c>
      <c r="C32" s="54">
        <f t="shared" si="0"/>
        <v>23040</v>
      </c>
      <c r="D32" s="47">
        <v>23040</v>
      </c>
      <c r="E32" s="47">
        <v>0</v>
      </c>
      <c r="F32" s="48"/>
      <c r="G32" s="48"/>
      <c r="H32" s="48"/>
    </row>
    <row r="33" spans="1:8" s="2" customFormat="1" ht="21" customHeight="1">
      <c r="A33" s="46" t="s">
        <v>150</v>
      </c>
      <c r="B33" s="46" t="s">
        <v>176</v>
      </c>
      <c r="C33" s="54">
        <f t="shared" si="0"/>
        <v>2893572</v>
      </c>
      <c r="D33" s="47">
        <v>2893572</v>
      </c>
      <c r="E33" s="47">
        <v>0</v>
      </c>
      <c r="F33" s="48"/>
      <c r="G33" s="48"/>
      <c r="H33" s="48"/>
    </row>
    <row r="34" spans="1:8" s="2" customFormat="1" ht="21" customHeight="1">
      <c r="A34" s="48"/>
      <c r="B34" s="49" t="s">
        <v>178</v>
      </c>
      <c r="C34" s="55">
        <f>C5+C8+C14+C19+C29</f>
        <v>577469962.45000005</v>
      </c>
      <c r="D34" s="55">
        <f t="shared" ref="D34:E34" si="1">D5+D8+D14+D19+D29</f>
        <v>46904753.759999998</v>
      </c>
      <c r="E34" s="55">
        <f t="shared" si="1"/>
        <v>530565208.69</v>
      </c>
      <c r="F34" s="48"/>
      <c r="G34" s="48"/>
      <c r="H34" s="48"/>
    </row>
  </sheetData>
  <mergeCells count="1">
    <mergeCell ref="A2:H2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7" sqref="D7:D13"/>
    </sheetView>
  </sheetViews>
  <sheetFormatPr defaultRowHeight="14.4"/>
  <cols>
    <col min="1" max="1" width="23.109375" customWidth="1"/>
    <col min="2" max="2" width="17.33203125" customWidth="1"/>
    <col min="3" max="3" width="29.6640625" customWidth="1"/>
    <col min="4" max="4" width="17.6640625" customWidth="1"/>
  </cols>
  <sheetData>
    <row r="1" spans="1:4" ht="21.75" customHeight="1">
      <c r="A1" s="38" t="s">
        <v>89</v>
      </c>
    </row>
    <row r="2" spans="1:4" ht="22.5" customHeight="1">
      <c r="A2" s="90" t="s">
        <v>60</v>
      </c>
      <c r="B2" s="90"/>
      <c r="C2" s="90"/>
      <c r="D2" s="90"/>
    </row>
    <row r="3" spans="1:4">
      <c r="D3" s="13" t="s">
        <v>57</v>
      </c>
    </row>
    <row r="4" spans="1:4" ht="21.75" customHeight="1">
      <c r="A4" s="89" t="s">
        <v>49</v>
      </c>
      <c r="B4" s="89"/>
      <c r="C4" s="89" t="s">
        <v>50</v>
      </c>
      <c r="D4" s="89"/>
    </row>
    <row r="5" spans="1:4" ht="21.75" customHeight="1">
      <c r="A5" s="7" t="s">
        <v>52</v>
      </c>
      <c r="B5" s="7" t="s">
        <v>53</v>
      </c>
      <c r="C5" s="7" t="s">
        <v>54</v>
      </c>
      <c r="D5" s="7" t="s">
        <v>53</v>
      </c>
    </row>
    <row r="6" spans="1:4" ht="21.75" customHeight="1">
      <c r="A6" s="9" t="s">
        <v>47</v>
      </c>
      <c r="B6" s="10">
        <v>577469962.45000005</v>
      </c>
      <c r="C6" s="9" t="s">
        <v>55</v>
      </c>
      <c r="D6" s="11">
        <v>577469962.45000005</v>
      </c>
    </row>
    <row r="7" spans="1:4" ht="21.75" customHeight="1">
      <c r="A7" s="9" t="s">
        <v>94</v>
      </c>
      <c r="B7" s="10"/>
      <c r="C7" s="31" t="s">
        <v>190</v>
      </c>
      <c r="D7" s="32">
        <v>123981</v>
      </c>
    </row>
    <row r="8" spans="1:4" ht="21.75" customHeight="1">
      <c r="A8" s="9" t="s">
        <v>95</v>
      </c>
      <c r="B8" s="9"/>
      <c r="C8" s="31" t="s">
        <v>191</v>
      </c>
      <c r="D8" s="32">
        <v>6372039.1600000001</v>
      </c>
    </row>
    <row r="9" spans="1:4" ht="21.75" customHeight="1">
      <c r="A9" s="9"/>
      <c r="B9" s="9"/>
      <c r="C9" s="31" t="s">
        <v>192</v>
      </c>
      <c r="D9" s="32">
        <v>3203072.17</v>
      </c>
    </row>
    <row r="10" spans="1:4" ht="21.75" customHeight="1">
      <c r="A10" s="9" t="s">
        <v>48</v>
      </c>
      <c r="B10" s="9"/>
      <c r="C10" s="31" t="s">
        <v>193</v>
      </c>
      <c r="D10" s="32">
        <v>43140135.039999999</v>
      </c>
    </row>
    <row r="11" spans="1:4" ht="21.75" customHeight="1">
      <c r="A11" s="9" t="s">
        <v>94</v>
      </c>
      <c r="B11" s="9"/>
      <c r="C11" s="31" t="s">
        <v>194</v>
      </c>
      <c r="D11" s="32">
        <v>30000000</v>
      </c>
    </row>
    <row r="12" spans="1:4" ht="21.75" customHeight="1">
      <c r="A12" s="9" t="s">
        <v>95</v>
      </c>
      <c r="B12" s="9"/>
      <c r="C12" s="31" t="s">
        <v>195</v>
      </c>
      <c r="D12" s="32">
        <v>488531638</v>
      </c>
    </row>
    <row r="13" spans="1:4" ht="21.75" customHeight="1">
      <c r="A13" s="9"/>
      <c r="B13" s="9"/>
      <c r="C13" s="31" t="s">
        <v>196</v>
      </c>
      <c r="D13" s="32">
        <v>6099097.0800000001</v>
      </c>
    </row>
    <row r="14" spans="1:4" ht="21.75" customHeight="1">
      <c r="A14" s="9"/>
      <c r="B14" s="9"/>
      <c r="C14" s="9"/>
      <c r="D14" s="9"/>
    </row>
    <row r="15" spans="1:4" ht="21.75" customHeight="1">
      <c r="A15" s="9"/>
      <c r="B15" s="9"/>
      <c r="C15" s="9"/>
      <c r="D15" s="9"/>
    </row>
    <row r="16" spans="1:4" ht="21.75" customHeight="1">
      <c r="A16" s="9"/>
      <c r="B16" s="9"/>
      <c r="C16" s="9" t="s">
        <v>56</v>
      </c>
      <c r="D16" s="9"/>
    </row>
    <row r="17" spans="1:4" ht="21.75" customHeight="1">
      <c r="A17" s="9"/>
      <c r="B17" s="9"/>
      <c r="C17" s="9"/>
      <c r="D17" s="9"/>
    </row>
    <row r="18" spans="1:4" ht="21.75" customHeight="1">
      <c r="A18" s="6" t="s">
        <v>25</v>
      </c>
      <c r="B18" s="10">
        <v>577469962.45000005</v>
      </c>
      <c r="C18" s="6" t="s">
        <v>26</v>
      </c>
      <c r="D18" s="10">
        <v>577469962.45000005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9" workbookViewId="0">
      <selection activeCell="A34" sqref="A34:XFD34"/>
    </sheetView>
  </sheetViews>
  <sheetFormatPr defaultRowHeight="14.4"/>
  <cols>
    <col min="1" max="1" width="20" customWidth="1"/>
    <col min="2" max="2" width="42.6640625" customWidth="1"/>
    <col min="3" max="5" width="19.77734375" customWidth="1"/>
  </cols>
  <sheetData>
    <row r="1" spans="1:5" ht="21" customHeight="1">
      <c r="A1" s="38" t="s">
        <v>90</v>
      </c>
    </row>
    <row r="2" spans="1:5" ht="31.5" customHeight="1">
      <c r="A2" s="90" t="s">
        <v>64</v>
      </c>
      <c r="B2" s="90"/>
      <c r="C2" s="90"/>
      <c r="D2" s="90"/>
      <c r="E2" s="90"/>
    </row>
    <row r="3" spans="1:5">
      <c r="E3" s="12" t="s">
        <v>66</v>
      </c>
    </row>
    <row r="4" spans="1:5" s="2" customFormat="1" ht="21" customHeight="1">
      <c r="A4" s="62" t="s">
        <v>39</v>
      </c>
      <c r="B4" s="63" t="s">
        <v>65</v>
      </c>
      <c r="C4" s="62" t="s">
        <v>62</v>
      </c>
      <c r="D4" s="62" t="s">
        <v>40</v>
      </c>
      <c r="E4" s="62" t="s">
        <v>41</v>
      </c>
    </row>
    <row r="5" spans="1:5" s="2" customFormat="1" ht="21" customHeight="1">
      <c r="A5" s="65" t="s">
        <v>122</v>
      </c>
      <c r="B5" s="65" t="s">
        <v>11</v>
      </c>
      <c r="C5" s="64">
        <f>D5+E5</f>
        <v>123981</v>
      </c>
      <c r="D5" s="66">
        <v>123981</v>
      </c>
      <c r="E5" s="66">
        <v>0</v>
      </c>
    </row>
    <row r="6" spans="1:5" s="2" customFormat="1" ht="21" customHeight="1">
      <c r="A6" s="65" t="s">
        <v>123</v>
      </c>
      <c r="B6" s="65" t="s">
        <v>151</v>
      </c>
      <c r="C6" s="64">
        <f t="shared" ref="C6:C33" si="0">D6+E6</f>
        <v>123981</v>
      </c>
      <c r="D6" s="66">
        <v>123981</v>
      </c>
      <c r="E6" s="66">
        <v>0</v>
      </c>
    </row>
    <row r="7" spans="1:5" s="2" customFormat="1" ht="21" customHeight="1">
      <c r="A7" s="65" t="s">
        <v>124</v>
      </c>
      <c r="B7" s="65" t="s">
        <v>152</v>
      </c>
      <c r="C7" s="64">
        <f t="shared" si="0"/>
        <v>123981</v>
      </c>
      <c r="D7" s="66">
        <v>123981</v>
      </c>
      <c r="E7" s="66">
        <v>0</v>
      </c>
    </row>
    <row r="8" spans="1:5" s="2" customFormat="1" ht="21" customHeight="1">
      <c r="A8" s="65" t="s">
        <v>125</v>
      </c>
      <c r="B8" s="65" t="s">
        <v>15</v>
      </c>
      <c r="C8" s="64">
        <f t="shared" si="0"/>
        <v>6372039.1600000001</v>
      </c>
      <c r="D8" s="66">
        <v>6372039.1600000001</v>
      </c>
      <c r="E8" s="66">
        <v>0</v>
      </c>
    </row>
    <row r="9" spans="1:5" s="2" customFormat="1" ht="21" customHeight="1">
      <c r="A9" s="65" t="s">
        <v>126</v>
      </c>
      <c r="B9" s="65" t="s">
        <v>153</v>
      </c>
      <c r="C9" s="64">
        <f t="shared" si="0"/>
        <v>6372039.1600000001</v>
      </c>
      <c r="D9" s="66">
        <v>6372039.1600000001</v>
      </c>
      <c r="E9" s="66">
        <v>0</v>
      </c>
    </row>
    <row r="10" spans="1:5" s="2" customFormat="1" ht="21" customHeight="1">
      <c r="A10" s="65" t="s">
        <v>127</v>
      </c>
      <c r="B10" s="65" t="s">
        <v>154</v>
      </c>
      <c r="C10" s="64">
        <f t="shared" si="0"/>
        <v>558821</v>
      </c>
      <c r="D10" s="66">
        <v>558821</v>
      </c>
      <c r="E10" s="66">
        <v>0</v>
      </c>
    </row>
    <row r="11" spans="1:5" s="2" customFormat="1" ht="21" customHeight="1">
      <c r="A11" s="65" t="s">
        <v>128</v>
      </c>
      <c r="B11" s="65" t="s">
        <v>155</v>
      </c>
      <c r="C11" s="64">
        <f t="shared" si="0"/>
        <v>66008</v>
      </c>
      <c r="D11" s="66">
        <v>66008</v>
      </c>
      <c r="E11" s="66">
        <v>0</v>
      </c>
    </row>
    <row r="12" spans="1:5" s="2" customFormat="1" ht="21" customHeight="1">
      <c r="A12" s="65" t="s">
        <v>129</v>
      </c>
      <c r="B12" s="65" t="s">
        <v>156</v>
      </c>
      <c r="C12" s="64">
        <f t="shared" si="0"/>
        <v>3831473.44</v>
      </c>
      <c r="D12" s="66">
        <v>3831473.44</v>
      </c>
      <c r="E12" s="66">
        <v>0</v>
      </c>
    </row>
    <row r="13" spans="1:5" s="2" customFormat="1" ht="21" customHeight="1">
      <c r="A13" s="65" t="s">
        <v>130</v>
      </c>
      <c r="B13" s="65" t="s">
        <v>157</v>
      </c>
      <c r="C13" s="64">
        <f t="shared" si="0"/>
        <v>1915736.72</v>
      </c>
      <c r="D13" s="66">
        <v>1915736.72</v>
      </c>
      <c r="E13" s="66">
        <v>0</v>
      </c>
    </row>
    <row r="14" spans="1:5" s="2" customFormat="1" ht="21" customHeight="1">
      <c r="A14" s="65" t="s">
        <v>131</v>
      </c>
      <c r="B14" s="65" t="s">
        <v>158</v>
      </c>
      <c r="C14" s="64">
        <f t="shared" si="0"/>
        <v>3203072.17</v>
      </c>
      <c r="D14" s="66">
        <v>3203072.17</v>
      </c>
      <c r="E14" s="66">
        <v>0</v>
      </c>
    </row>
    <row r="15" spans="1:5" s="2" customFormat="1" ht="21" customHeight="1">
      <c r="A15" s="65" t="s">
        <v>132</v>
      </c>
      <c r="B15" s="65" t="s">
        <v>159</v>
      </c>
      <c r="C15" s="64">
        <f t="shared" si="0"/>
        <v>3203072.17</v>
      </c>
      <c r="D15" s="66">
        <v>3203072.17</v>
      </c>
      <c r="E15" s="66">
        <v>0</v>
      </c>
    </row>
    <row r="16" spans="1:5" s="2" customFormat="1" ht="21" customHeight="1">
      <c r="A16" s="65" t="s">
        <v>133</v>
      </c>
      <c r="B16" s="65" t="s">
        <v>160</v>
      </c>
      <c r="C16" s="64">
        <f t="shared" si="0"/>
        <v>2540527.6</v>
      </c>
      <c r="D16" s="66">
        <v>2540527.6</v>
      </c>
      <c r="E16" s="66">
        <v>0</v>
      </c>
    </row>
    <row r="17" spans="1:5" s="2" customFormat="1" ht="21" customHeight="1">
      <c r="A17" s="65" t="s">
        <v>134</v>
      </c>
      <c r="B17" s="65" t="s">
        <v>161</v>
      </c>
      <c r="C17" s="64">
        <f t="shared" si="0"/>
        <v>572544.56999999995</v>
      </c>
      <c r="D17" s="66">
        <v>572544.56999999995</v>
      </c>
      <c r="E17" s="66">
        <v>0</v>
      </c>
    </row>
    <row r="18" spans="1:5" s="2" customFormat="1" ht="21" customHeight="1">
      <c r="A18" s="65" t="s">
        <v>135</v>
      </c>
      <c r="B18" s="65" t="s">
        <v>162</v>
      </c>
      <c r="C18" s="64">
        <f t="shared" si="0"/>
        <v>90000</v>
      </c>
      <c r="D18" s="66">
        <v>90000</v>
      </c>
      <c r="E18" s="66">
        <v>0</v>
      </c>
    </row>
    <row r="19" spans="1:5" s="2" customFormat="1" ht="21" customHeight="1">
      <c r="A19" s="65" t="s">
        <v>136</v>
      </c>
      <c r="B19" s="65" t="s">
        <v>19</v>
      </c>
      <c r="C19" s="64">
        <f t="shared" si="0"/>
        <v>561671773.03999996</v>
      </c>
      <c r="D19" s="66">
        <v>31106564.350000001</v>
      </c>
      <c r="E19" s="66">
        <v>530565208.69</v>
      </c>
    </row>
    <row r="20" spans="1:5" s="2" customFormat="1" ht="21" customHeight="1">
      <c r="A20" s="65" t="s">
        <v>137</v>
      </c>
      <c r="B20" s="65" t="s">
        <v>163</v>
      </c>
      <c r="C20" s="64">
        <f t="shared" si="0"/>
        <v>43140135.039999999</v>
      </c>
      <c r="D20" s="66">
        <v>31106564.350000001</v>
      </c>
      <c r="E20" s="66">
        <v>12033570.689999999</v>
      </c>
    </row>
    <row r="21" spans="1:5" s="2" customFormat="1" ht="21" customHeight="1">
      <c r="A21" s="65" t="s">
        <v>138</v>
      </c>
      <c r="B21" s="65" t="s">
        <v>164</v>
      </c>
      <c r="C21" s="64">
        <f t="shared" si="0"/>
        <v>25567223.109999999</v>
      </c>
      <c r="D21" s="66">
        <v>25567223.109999999</v>
      </c>
      <c r="E21" s="66">
        <v>0</v>
      </c>
    </row>
    <row r="22" spans="1:5" s="2" customFormat="1" ht="21" customHeight="1">
      <c r="A22" s="65" t="s">
        <v>139</v>
      </c>
      <c r="B22" s="65" t="s">
        <v>165</v>
      </c>
      <c r="C22" s="64">
        <f t="shared" si="0"/>
        <v>2478006.58</v>
      </c>
      <c r="D22" s="66">
        <v>0</v>
      </c>
      <c r="E22" s="66">
        <v>2478006.58</v>
      </c>
    </row>
    <row r="23" spans="1:5" s="2" customFormat="1" ht="21" customHeight="1">
      <c r="A23" s="65" t="s">
        <v>140</v>
      </c>
      <c r="B23" s="65" t="s">
        <v>166</v>
      </c>
      <c r="C23" s="64">
        <f t="shared" si="0"/>
        <v>2307516.63</v>
      </c>
      <c r="D23" s="66">
        <v>0</v>
      </c>
      <c r="E23" s="66">
        <v>2307516.63</v>
      </c>
    </row>
    <row r="24" spans="1:5" s="2" customFormat="1" ht="21" customHeight="1">
      <c r="A24" s="65" t="s">
        <v>141</v>
      </c>
      <c r="B24" s="65" t="s">
        <v>167</v>
      </c>
      <c r="C24" s="64">
        <f t="shared" si="0"/>
        <v>12787388.720000001</v>
      </c>
      <c r="D24" s="66">
        <v>5539341.2400000002</v>
      </c>
      <c r="E24" s="66">
        <v>7248047.4800000004</v>
      </c>
    </row>
    <row r="25" spans="1:5" s="2" customFormat="1" ht="21" customHeight="1">
      <c r="A25" s="65" t="s">
        <v>142</v>
      </c>
      <c r="B25" s="65" t="s">
        <v>168</v>
      </c>
      <c r="C25" s="64">
        <f t="shared" si="0"/>
        <v>30000000</v>
      </c>
      <c r="D25" s="66">
        <v>0</v>
      </c>
      <c r="E25" s="66">
        <v>30000000</v>
      </c>
    </row>
    <row r="26" spans="1:5" s="2" customFormat="1" ht="21" customHeight="1">
      <c r="A26" s="65" t="s">
        <v>143</v>
      </c>
      <c r="B26" s="65" t="s">
        <v>169</v>
      </c>
      <c r="C26" s="64">
        <f t="shared" si="0"/>
        <v>30000000</v>
      </c>
      <c r="D26" s="66">
        <v>0</v>
      </c>
      <c r="E26" s="66">
        <v>30000000</v>
      </c>
    </row>
    <row r="27" spans="1:5" s="2" customFormat="1" ht="21" customHeight="1">
      <c r="A27" s="65" t="s">
        <v>144</v>
      </c>
      <c r="B27" s="65" t="s">
        <v>170</v>
      </c>
      <c r="C27" s="64">
        <f t="shared" si="0"/>
        <v>488531638</v>
      </c>
      <c r="D27" s="66">
        <v>0</v>
      </c>
      <c r="E27" s="66">
        <v>488531638</v>
      </c>
    </row>
    <row r="28" spans="1:5" s="2" customFormat="1" ht="21" customHeight="1">
      <c r="A28" s="65" t="s">
        <v>145</v>
      </c>
      <c r="B28" s="65" t="s">
        <v>171</v>
      </c>
      <c r="C28" s="64">
        <f t="shared" si="0"/>
        <v>488531638</v>
      </c>
      <c r="D28" s="66">
        <v>0</v>
      </c>
      <c r="E28" s="66">
        <v>488531638</v>
      </c>
    </row>
    <row r="29" spans="1:5" s="2" customFormat="1" ht="21" customHeight="1">
      <c r="A29" s="65" t="s">
        <v>146</v>
      </c>
      <c r="B29" s="65" t="s">
        <v>172</v>
      </c>
      <c r="C29" s="64">
        <f t="shared" si="0"/>
        <v>6099097.0800000001</v>
      </c>
      <c r="D29" s="66">
        <v>6099097.0800000001</v>
      </c>
      <c r="E29" s="66">
        <v>0</v>
      </c>
    </row>
    <row r="30" spans="1:5" s="2" customFormat="1" ht="21" customHeight="1">
      <c r="A30" s="65" t="s">
        <v>147</v>
      </c>
      <c r="B30" s="65" t="s">
        <v>173</v>
      </c>
      <c r="C30" s="64">
        <f t="shared" si="0"/>
        <v>6099097.0800000001</v>
      </c>
      <c r="D30" s="66">
        <v>6099097.0800000001</v>
      </c>
      <c r="E30" s="66">
        <v>0</v>
      </c>
    </row>
    <row r="31" spans="1:5" s="2" customFormat="1" ht="21" customHeight="1">
      <c r="A31" s="65" t="s">
        <v>148</v>
      </c>
      <c r="B31" s="65" t="s">
        <v>174</v>
      </c>
      <c r="C31" s="64">
        <f t="shared" si="0"/>
        <v>3182485.08</v>
      </c>
      <c r="D31" s="66">
        <v>3182485.08</v>
      </c>
      <c r="E31" s="66">
        <v>0</v>
      </c>
    </row>
    <row r="32" spans="1:5" s="2" customFormat="1" ht="21" customHeight="1">
      <c r="A32" s="65" t="s">
        <v>149</v>
      </c>
      <c r="B32" s="65" t="s">
        <v>175</v>
      </c>
      <c r="C32" s="64">
        <f t="shared" si="0"/>
        <v>23040</v>
      </c>
      <c r="D32" s="66">
        <v>23040</v>
      </c>
      <c r="E32" s="66">
        <v>0</v>
      </c>
    </row>
    <row r="33" spans="1:5" s="2" customFormat="1" ht="21" customHeight="1">
      <c r="A33" s="65" t="s">
        <v>150</v>
      </c>
      <c r="B33" s="65" t="s">
        <v>176</v>
      </c>
      <c r="C33" s="64">
        <f t="shared" si="0"/>
        <v>2893572</v>
      </c>
      <c r="D33" s="66">
        <v>2893572</v>
      </c>
      <c r="E33" s="66">
        <v>0</v>
      </c>
    </row>
    <row r="34" spans="1:5" s="101" customFormat="1" ht="21" customHeight="1">
      <c r="A34" s="98" t="s">
        <v>268</v>
      </c>
      <c r="B34" s="99"/>
      <c r="C34" s="100">
        <f>C5+C8+C14+C19+C29</f>
        <v>577469962.45000005</v>
      </c>
      <c r="D34" s="100">
        <f t="shared" ref="D34:E34" si="1">D5+D8+D14+D19+D29</f>
        <v>46904753.759999998</v>
      </c>
      <c r="E34" s="100">
        <f t="shared" si="1"/>
        <v>530565208.69</v>
      </c>
    </row>
  </sheetData>
  <mergeCells count="1">
    <mergeCell ref="A2:E2"/>
  </mergeCells>
  <phoneticPr fontId="1" type="noConversion"/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3" workbookViewId="0">
      <selection activeCell="G59" sqref="G59"/>
    </sheetView>
  </sheetViews>
  <sheetFormatPr defaultRowHeight="14.4"/>
  <cols>
    <col min="1" max="1" width="16" customWidth="1"/>
    <col min="2" max="2" width="32.6640625" customWidth="1"/>
    <col min="3" max="3" width="17" customWidth="1"/>
    <col min="4" max="4" width="20.21875" customWidth="1"/>
    <col min="5" max="5" width="15.6640625" customWidth="1"/>
    <col min="6" max="6" width="16.44140625" customWidth="1"/>
    <col min="7" max="7" width="14.21875" customWidth="1"/>
    <col min="257" max="257" width="16" customWidth="1"/>
    <col min="258" max="258" width="32.6640625" customWidth="1"/>
    <col min="259" max="259" width="17" customWidth="1"/>
    <col min="260" max="260" width="20.21875" customWidth="1"/>
    <col min="261" max="261" width="15.6640625" customWidth="1"/>
    <col min="262" max="262" width="16.44140625" customWidth="1"/>
    <col min="263" max="263" width="14.21875" customWidth="1"/>
    <col min="513" max="513" width="16" customWidth="1"/>
    <col min="514" max="514" width="32.6640625" customWidth="1"/>
    <col min="515" max="515" width="17" customWidth="1"/>
    <col min="516" max="516" width="20.21875" customWidth="1"/>
    <col min="517" max="517" width="15.6640625" customWidth="1"/>
    <col min="518" max="518" width="16.44140625" customWidth="1"/>
    <col min="519" max="519" width="14.21875" customWidth="1"/>
    <col min="769" max="769" width="16" customWidth="1"/>
    <col min="770" max="770" width="32.6640625" customWidth="1"/>
    <col min="771" max="771" width="17" customWidth="1"/>
    <col min="772" max="772" width="20.21875" customWidth="1"/>
    <col min="773" max="773" width="15.6640625" customWidth="1"/>
    <col min="774" max="774" width="16.44140625" customWidth="1"/>
    <col min="775" max="775" width="14.21875" customWidth="1"/>
    <col min="1025" max="1025" width="16" customWidth="1"/>
    <col min="1026" max="1026" width="32.6640625" customWidth="1"/>
    <col min="1027" max="1027" width="17" customWidth="1"/>
    <col min="1028" max="1028" width="20.21875" customWidth="1"/>
    <col min="1029" max="1029" width="15.6640625" customWidth="1"/>
    <col min="1030" max="1030" width="16.44140625" customWidth="1"/>
    <col min="1031" max="1031" width="14.21875" customWidth="1"/>
    <col min="1281" max="1281" width="16" customWidth="1"/>
    <col min="1282" max="1282" width="32.6640625" customWidth="1"/>
    <col min="1283" max="1283" width="17" customWidth="1"/>
    <col min="1284" max="1284" width="20.21875" customWidth="1"/>
    <col min="1285" max="1285" width="15.6640625" customWidth="1"/>
    <col min="1286" max="1286" width="16.44140625" customWidth="1"/>
    <col min="1287" max="1287" width="14.21875" customWidth="1"/>
    <col min="1537" max="1537" width="16" customWidth="1"/>
    <col min="1538" max="1538" width="32.6640625" customWidth="1"/>
    <col min="1539" max="1539" width="17" customWidth="1"/>
    <col min="1540" max="1540" width="20.21875" customWidth="1"/>
    <col min="1541" max="1541" width="15.6640625" customWidth="1"/>
    <col min="1542" max="1542" width="16.44140625" customWidth="1"/>
    <col min="1543" max="1543" width="14.21875" customWidth="1"/>
    <col min="1793" max="1793" width="16" customWidth="1"/>
    <col min="1794" max="1794" width="32.6640625" customWidth="1"/>
    <col min="1795" max="1795" width="17" customWidth="1"/>
    <col min="1796" max="1796" width="20.21875" customWidth="1"/>
    <col min="1797" max="1797" width="15.6640625" customWidth="1"/>
    <col min="1798" max="1798" width="16.44140625" customWidth="1"/>
    <col min="1799" max="1799" width="14.21875" customWidth="1"/>
    <col min="2049" max="2049" width="16" customWidth="1"/>
    <col min="2050" max="2050" width="32.6640625" customWidth="1"/>
    <col min="2051" max="2051" width="17" customWidth="1"/>
    <col min="2052" max="2052" width="20.21875" customWidth="1"/>
    <col min="2053" max="2053" width="15.6640625" customWidth="1"/>
    <col min="2054" max="2054" width="16.44140625" customWidth="1"/>
    <col min="2055" max="2055" width="14.21875" customWidth="1"/>
    <col min="2305" max="2305" width="16" customWidth="1"/>
    <col min="2306" max="2306" width="32.6640625" customWidth="1"/>
    <col min="2307" max="2307" width="17" customWidth="1"/>
    <col min="2308" max="2308" width="20.21875" customWidth="1"/>
    <col min="2309" max="2309" width="15.6640625" customWidth="1"/>
    <col min="2310" max="2310" width="16.44140625" customWidth="1"/>
    <col min="2311" max="2311" width="14.21875" customWidth="1"/>
    <col min="2561" max="2561" width="16" customWidth="1"/>
    <col min="2562" max="2562" width="32.6640625" customWidth="1"/>
    <col min="2563" max="2563" width="17" customWidth="1"/>
    <col min="2564" max="2564" width="20.21875" customWidth="1"/>
    <col min="2565" max="2565" width="15.6640625" customWidth="1"/>
    <col min="2566" max="2566" width="16.44140625" customWidth="1"/>
    <col min="2567" max="2567" width="14.21875" customWidth="1"/>
    <col min="2817" max="2817" width="16" customWidth="1"/>
    <col min="2818" max="2818" width="32.6640625" customWidth="1"/>
    <col min="2819" max="2819" width="17" customWidth="1"/>
    <col min="2820" max="2820" width="20.21875" customWidth="1"/>
    <col min="2821" max="2821" width="15.6640625" customWidth="1"/>
    <col min="2822" max="2822" width="16.44140625" customWidth="1"/>
    <col min="2823" max="2823" width="14.21875" customWidth="1"/>
    <col min="3073" max="3073" width="16" customWidth="1"/>
    <col min="3074" max="3074" width="32.6640625" customWidth="1"/>
    <col min="3075" max="3075" width="17" customWidth="1"/>
    <col min="3076" max="3076" width="20.21875" customWidth="1"/>
    <col min="3077" max="3077" width="15.6640625" customWidth="1"/>
    <col min="3078" max="3078" width="16.44140625" customWidth="1"/>
    <col min="3079" max="3079" width="14.21875" customWidth="1"/>
    <col min="3329" max="3329" width="16" customWidth="1"/>
    <col min="3330" max="3330" width="32.6640625" customWidth="1"/>
    <col min="3331" max="3331" width="17" customWidth="1"/>
    <col min="3332" max="3332" width="20.21875" customWidth="1"/>
    <col min="3333" max="3333" width="15.6640625" customWidth="1"/>
    <col min="3334" max="3334" width="16.44140625" customWidth="1"/>
    <col min="3335" max="3335" width="14.21875" customWidth="1"/>
    <col min="3585" max="3585" width="16" customWidth="1"/>
    <col min="3586" max="3586" width="32.6640625" customWidth="1"/>
    <col min="3587" max="3587" width="17" customWidth="1"/>
    <col min="3588" max="3588" width="20.21875" customWidth="1"/>
    <col min="3589" max="3589" width="15.6640625" customWidth="1"/>
    <col min="3590" max="3590" width="16.44140625" customWidth="1"/>
    <col min="3591" max="3591" width="14.21875" customWidth="1"/>
    <col min="3841" max="3841" width="16" customWidth="1"/>
    <col min="3842" max="3842" width="32.6640625" customWidth="1"/>
    <col min="3843" max="3843" width="17" customWidth="1"/>
    <col min="3844" max="3844" width="20.21875" customWidth="1"/>
    <col min="3845" max="3845" width="15.6640625" customWidth="1"/>
    <col min="3846" max="3846" width="16.44140625" customWidth="1"/>
    <col min="3847" max="3847" width="14.21875" customWidth="1"/>
    <col min="4097" max="4097" width="16" customWidth="1"/>
    <col min="4098" max="4098" width="32.6640625" customWidth="1"/>
    <col min="4099" max="4099" width="17" customWidth="1"/>
    <col min="4100" max="4100" width="20.21875" customWidth="1"/>
    <col min="4101" max="4101" width="15.6640625" customWidth="1"/>
    <col min="4102" max="4102" width="16.44140625" customWidth="1"/>
    <col min="4103" max="4103" width="14.21875" customWidth="1"/>
    <col min="4353" max="4353" width="16" customWidth="1"/>
    <col min="4354" max="4354" width="32.6640625" customWidth="1"/>
    <col min="4355" max="4355" width="17" customWidth="1"/>
    <col min="4356" max="4356" width="20.21875" customWidth="1"/>
    <col min="4357" max="4357" width="15.6640625" customWidth="1"/>
    <col min="4358" max="4358" width="16.44140625" customWidth="1"/>
    <col min="4359" max="4359" width="14.21875" customWidth="1"/>
    <col min="4609" max="4609" width="16" customWidth="1"/>
    <col min="4610" max="4610" width="32.6640625" customWidth="1"/>
    <col min="4611" max="4611" width="17" customWidth="1"/>
    <col min="4612" max="4612" width="20.21875" customWidth="1"/>
    <col min="4613" max="4613" width="15.6640625" customWidth="1"/>
    <col min="4614" max="4614" width="16.44140625" customWidth="1"/>
    <col min="4615" max="4615" width="14.21875" customWidth="1"/>
    <col min="4865" max="4865" width="16" customWidth="1"/>
    <col min="4866" max="4866" width="32.6640625" customWidth="1"/>
    <col min="4867" max="4867" width="17" customWidth="1"/>
    <col min="4868" max="4868" width="20.21875" customWidth="1"/>
    <col min="4869" max="4869" width="15.6640625" customWidth="1"/>
    <col min="4870" max="4870" width="16.44140625" customWidth="1"/>
    <col min="4871" max="4871" width="14.21875" customWidth="1"/>
    <col min="5121" max="5121" width="16" customWidth="1"/>
    <col min="5122" max="5122" width="32.6640625" customWidth="1"/>
    <col min="5123" max="5123" width="17" customWidth="1"/>
    <col min="5124" max="5124" width="20.21875" customWidth="1"/>
    <col min="5125" max="5125" width="15.6640625" customWidth="1"/>
    <col min="5126" max="5126" width="16.44140625" customWidth="1"/>
    <col min="5127" max="5127" width="14.21875" customWidth="1"/>
    <col min="5377" max="5377" width="16" customWidth="1"/>
    <col min="5378" max="5378" width="32.6640625" customWidth="1"/>
    <col min="5379" max="5379" width="17" customWidth="1"/>
    <col min="5380" max="5380" width="20.21875" customWidth="1"/>
    <col min="5381" max="5381" width="15.6640625" customWidth="1"/>
    <col min="5382" max="5382" width="16.44140625" customWidth="1"/>
    <col min="5383" max="5383" width="14.21875" customWidth="1"/>
    <col min="5633" max="5633" width="16" customWidth="1"/>
    <col min="5634" max="5634" width="32.6640625" customWidth="1"/>
    <col min="5635" max="5635" width="17" customWidth="1"/>
    <col min="5636" max="5636" width="20.21875" customWidth="1"/>
    <col min="5637" max="5637" width="15.6640625" customWidth="1"/>
    <col min="5638" max="5638" width="16.44140625" customWidth="1"/>
    <col min="5639" max="5639" width="14.21875" customWidth="1"/>
    <col min="5889" max="5889" width="16" customWidth="1"/>
    <col min="5890" max="5890" width="32.6640625" customWidth="1"/>
    <col min="5891" max="5891" width="17" customWidth="1"/>
    <col min="5892" max="5892" width="20.21875" customWidth="1"/>
    <col min="5893" max="5893" width="15.6640625" customWidth="1"/>
    <col min="5894" max="5894" width="16.44140625" customWidth="1"/>
    <col min="5895" max="5895" width="14.21875" customWidth="1"/>
    <col min="6145" max="6145" width="16" customWidth="1"/>
    <col min="6146" max="6146" width="32.6640625" customWidth="1"/>
    <col min="6147" max="6147" width="17" customWidth="1"/>
    <col min="6148" max="6148" width="20.21875" customWidth="1"/>
    <col min="6149" max="6149" width="15.6640625" customWidth="1"/>
    <col min="6150" max="6150" width="16.44140625" customWidth="1"/>
    <col min="6151" max="6151" width="14.21875" customWidth="1"/>
    <col min="6401" max="6401" width="16" customWidth="1"/>
    <col min="6402" max="6402" width="32.6640625" customWidth="1"/>
    <col min="6403" max="6403" width="17" customWidth="1"/>
    <col min="6404" max="6404" width="20.21875" customWidth="1"/>
    <col min="6405" max="6405" width="15.6640625" customWidth="1"/>
    <col min="6406" max="6406" width="16.44140625" customWidth="1"/>
    <col min="6407" max="6407" width="14.21875" customWidth="1"/>
    <col min="6657" max="6657" width="16" customWidth="1"/>
    <col min="6658" max="6658" width="32.6640625" customWidth="1"/>
    <col min="6659" max="6659" width="17" customWidth="1"/>
    <col min="6660" max="6660" width="20.21875" customWidth="1"/>
    <col min="6661" max="6661" width="15.6640625" customWidth="1"/>
    <col min="6662" max="6662" width="16.44140625" customWidth="1"/>
    <col min="6663" max="6663" width="14.21875" customWidth="1"/>
    <col min="6913" max="6913" width="16" customWidth="1"/>
    <col min="6914" max="6914" width="32.6640625" customWidth="1"/>
    <col min="6915" max="6915" width="17" customWidth="1"/>
    <col min="6916" max="6916" width="20.21875" customWidth="1"/>
    <col min="6917" max="6917" width="15.6640625" customWidth="1"/>
    <col min="6918" max="6918" width="16.44140625" customWidth="1"/>
    <col min="6919" max="6919" width="14.21875" customWidth="1"/>
    <col min="7169" max="7169" width="16" customWidth="1"/>
    <col min="7170" max="7170" width="32.6640625" customWidth="1"/>
    <col min="7171" max="7171" width="17" customWidth="1"/>
    <col min="7172" max="7172" width="20.21875" customWidth="1"/>
    <col min="7173" max="7173" width="15.6640625" customWidth="1"/>
    <col min="7174" max="7174" width="16.44140625" customWidth="1"/>
    <col min="7175" max="7175" width="14.21875" customWidth="1"/>
    <col min="7425" max="7425" width="16" customWidth="1"/>
    <col min="7426" max="7426" width="32.6640625" customWidth="1"/>
    <col min="7427" max="7427" width="17" customWidth="1"/>
    <col min="7428" max="7428" width="20.21875" customWidth="1"/>
    <col min="7429" max="7429" width="15.6640625" customWidth="1"/>
    <col min="7430" max="7430" width="16.44140625" customWidth="1"/>
    <col min="7431" max="7431" width="14.21875" customWidth="1"/>
    <col min="7681" max="7681" width="16" customWidth="1"/>
    <col min="7682" max="7682" width="32.6640625" customWidth="1"/>
    <col min="7683" max="7683" width="17" customWidth="1"/>
    <col min="7684" max="7684" width="20.21875" customWidth="1"/>
    <col min="7685" max="7685" width="15.6640625" customWidth="1"/>
    <col min="7686" max="7686" width="16.44140625" customWidth="1"/>
    <col min="7687" max="7687" width="14.21875" customWidth="1"/>
    <col min="7937" max="7937" width="16" customWidth="1"/>
    <col min="7938" max="7938" width="32.6640625" customWidth="1"/>
    <col min="7939" max="7939" width="17" customWidth="1"/>
    <col min="7940" max="7940" width="20.21875" customWidth="1"/>
    <col min="7941" max="7941" width="15.6640625" customWidth="1"/>
    <col min="7942" max="7942" width="16.44140625" customWidth="1"/>
    <col min="7943" max="7943" width="14.21875" customWidth="1"/>
    <col min="8193" max="8193" width="16" customWidth="1"/>
    <col min="8194" max="8194" width="32.6640625" customWidth="1"/>
    <col min="8195" max="8195" width="17" customWidth="1"/>
    <col min="8196" max="8196" width="20.21875" customWidth="1"/>
    <col min="8197" max="8197" width="15.6640625" customWidth="1"/>
    <col min="8198" max="8198" width="16.44140625" customWidth="1"/>
    <col min="8199" max="8199" width="14.21875" customWidth="1"/>
    <col min="8449" max="8449" width="16" customWidth="1"/>
    <col min="8450" max="8450" width="32.6640625" customWidth="1"/>
    <col min="8451" max="8451" width="17" customWidth="1"/>
    <col min="8452" max="8452" width="20.21875" customWidth="1"/>
    <col min="8453" max="8453" width="15.6640625" customWidth="1"/>
    <col min="8454" max="8454" width="16.44140625" customWidth="1"/>
    <col min="8455" max="8455" width="14.21875" customWidth="1"/>
    <col min="8705" max="8705" width="16" customWidth="1"/>
    <col min="8706" max="8706" width="32.6640625" customWidth="1"/>
    <col min="8707" max="8707" width="17" customWidth="1"/>
    <col min="8708" max="8708" width="20.21875" customWidth="1"/>
    <col min="8709" max="8709" width="15.6640625" customWidth="1"/>
    <col min="8710" max="8710" width="16.44140625" customWidth="1"/>
    <col min="8711" max="8711" width="14.21875" customWidth="1"/>
    <col min="8961" max="8961" width="16" customWidth="1"/>
    <col min="8962" max="8962" width="32.6640625" customWidth="1"/>
    <col min="8963" max="8963" width="17" customWidth="1"/>
    <col min="8964" max="8964" width="20.21875" customWidth="1"/>
    <col min="8965" max="8965" width="15.6640625" customWidth="1"/>
    <col min="8966" max="8966" width="16.44140625" customWidth="1"/>
    <col min="8967" max="8967" width="14.21875" customWidth="1"/>
    <col min="9217" max="9217" width="16" customWidth="1"/>
    <col min="9218" max="9218" width="32.6640625" customWidth="1"/>
    <col min="9219" max="9219" width="17" customWidth="1"/>
    <col min="9220" max="9220" width="20.21875" customWidth="1"/>
    <col min="9221" max="9221" width="15.6640625" customWidth="1"/>
    <col min="9222" max="9222" width="16.44140625" customWidth="1"/>
    <col min="9223" max="9223" width="14.21875" customWidth="1"/>
    <col min="9473" max="9473" width="16" customWidth="1"/>
    <col min="9474" max="9474" width="32.6640625" customWidth="1"/>
    <col min="9475" max="9475" width="17" customWidth="1"/>
    <col min="9476" max="9476" width="20.21875" customWidth="1"/>
    <col min="9477" max="9477" width="15.6640625" customWidth="1"/>
    <col min="9478" max="9478" width="16.44140625" customWidth="1"/>
    <col min="9479" max="9479" width="14.21875" customWidth="1"/>
    <col min="9729" max="9729" width="16" customWidth="1"/>
    <col min="9730" max="9730" width="32.6640625" customWidth="1"/>
    <col min="9731" max="9731" width="17" customWidth="1"/>
    <col min="9732" max="9732" width="20.21875" customWidth="1"/>
    <col min="9733" max="9733" width="15.6640625" customWidth="1"/>
    <col min="9734" max="9734" width="16.44140625" customWidth="1"/>
    <col min="9735" max="9735" width="14.21875" customWidth="1"/>
    <col min="9985" max="9985" width="16" customWidth="1"/>
    <col min="9986" max="9986" width="32.6640625" customWidth="1"/>
    <col min="9987" max="9987" width="17" customWidth="1"/>
    <col min="9988" max="9988" width="20.21875" customWidth="1"/>
    <col min="9989" max="9989" width="15.6640625" customWidth="1"/>
    <col min="9990" max="9990" width="16.44140625" customWidth="1"/>
    <col min="9991" max="9991" width="14.21875" customWidth="1"/>
    <col min="10241" max="10241" width="16" customWidth="1"/>
    <col min="10242" max="10242" width="32.6640625" customWidth="1"/>
    <col min="10243" max="10243" width="17" customWidth="1"/>
    <col min="10244" max="10244" width="20.21875" customWidth="1"/>
    <col min="10245" max="10245" width="15.6640625" customWidth="1"/>
    <col min="10246" max="10246" width="16.44140625" customWidth="1"/>
    <col min="10247" max="10247" width="14.21875" customWidth="1"/>
    <col min="10497" max="10497" width="16" customWidth="1"/>
    <col min="10498" max="10498" width="32.6640625" customWidth="1"/>
    <col min="10499" max="10499" width="17" customWidth="1"/>
    <col min="10500" max="10500" width="20.21875" customWidth="1"/>
    <col min="10501" max="10501" width="15.6640625" customWidth="1"/>
    <col min="10502" max="10502" width="16.44140625" customWidth="1"/>
    <col min="10503" max="10503" width="14.21875" customWidth="1"/>
    <col min="10753" max="10753" width="16" customWidth="1"/>
    <col min="10754" max="10754" width="32.6640625" customWidth="1"/>
    <col min="10755" max="10755" width="17" customWidth="1"/>
    <col min="10756" max="10756" width="20.21875" customWidth="1"/>
    <col min="10757" max="10757" width="15.6640625" customWidth="1"/>
    <col min="10758" max="10758" width="16.44140625" customWidth="1"/>
    <col min="10759" max="10759" width="14.21875" customWidth="1"/>
    <col min="11009" max="11009" width="16" customWidth="1"/>
    <col min="11010" max="11010" width="32.6640625" customWidth="1"/>
    <col min="11011" max="11011" width="17" customWidth="1"/>
    <col min="11012" max="11012" width="20.21875" customWidth="1"/>
    <col min="11013" max="11013" width="15.6640625" customWidth="1"/>
    <col min="11014" max="11014" width="16.44140625" customWidth="1"/>
    <col min="11015" max="11015" width="14.21875" customWidth="1"/>
    <col min="11265" max="11265" width="16" customWidth="1"/>
    <col min="11266" max="11266" width="32.6640625" customWidth="1"/>
    <col min="11267" max="11267" width="17" customWidth="1"/>
    <col min="11268" max="11268" width="20.21875" customWidth="1"/>
    <col min="11269" max="11269" width="15.6640625" customWidth="1"/>
    <col min="11270" max="11270" width="16.44140625" customWidth="1"/>
    <col min="11271" max="11271" width="14.21875" customWidth="1"/>
    <col min="11521" max="11521" width="16" customWidth="1"/>
    <col min="11522" max="11522" width="32.6640625" customWidth="1"/>
    <col min="11523" max="11523" width="17" customWidth="1"/>
    <col min="11524" max="11524" width="20.21875" customWidth="1"/>
    <col min="11525" max="11525" width="15.6640625" customWidth="1"/>
    <col min="11526" max="11526" width="16.44140625" customWidth="1"/>
    <col min="11527" max="11527" width="14.21875" customWidth="1"/>
    <col min="11777" max="11777" width="16" customWidth="1"/>
    <col min="11778" max="11778" width="32.6640625" customWidth="1"/>
    <col min="11779" max="11779" width="17" customWidth="1"/>
    <col min="11780" max="11780" width="20.21875" customWidth="1"/>
    <col min="11781" max="11781" width="15.6640625" customWidth="1"/>
    <col min="11782" max="11782" width="16.44140625" customWidth="1"/>
    <col min="11783" max="11783" width="14.21875" customWidth="1"/>
    <col min="12033" max="12033" width="16" customWidth="1"/>
    <col min="12034" max="12034" width="32.6640625" customWidth="1"/>
    <col min="12035" max="12035" width="17" customWidth="1"/>
    <col min="12036" max="12036" width="20.21875" customWidth="1"/>
    <col min="12037" max="12037" width="15.6640625" customWidth="1"/>
    <col min="12038" max="12038" width="16.44140625" customWidth="1"/>
    <col min="12039" max="12039" width="14.21875" customWidth="1"/>
    <col min="12289" max="12289" width="16" customWidth="1"/>
    <col min="12290" max="12290" width="32.6640625" customWidth="1"/>
    <col min="12291" max="12291" width="17" customWidth="1"/>
    <col min="12292" max="12292" width="20.21875" customWidth="1"/>
    <col min="12293" max="12293" width="15.6640625" customWidth="1"/>
    <col min="12294" max="12294" width="16.44140625" customWidth="1"/>
    <col min="12295" max="12295" width="14.21875" customWidth="1"/>
    <col min="12545" max="12545" width="16" customWidth="1"/>
    <col min="12546" max="12546" width="32.6640625" customWidth="1"/>
    <col min="12547" max="12547" width="17" customWidth="1"/>
    <col min="12548" max="12548" width="20.21875" customWidth="1"/>
    <col min="12549" max="12549" width="15.6640625" customWidth="1"/>
    <col min="12550" max="12550" width="16.44140625" customWidth="1"/>
    <col min="12551" max="12551" width="14.21875" customWidth="1"/>
    <col min="12801" max="12801" width="16" customWidth="1"/>
    <col min="12802" max="12802" width="32.6640625" customWidth="1"/>
    <col min="12803" max="12803" width="17" customWidth="1"/>
    <col min="12804" max="12804" width="20.21875" customWidth="1"/>
    <col min="12805" max="12805" width="15.6640625" customWidth="1"/>
    <col min="12806" max="12806" width="16.44140625" customWidth="1"/>
    <col min="12807" max="12807" width="14.21875" customWidth="1"/>
    <col min="13057" max="13057" width="16" customWidth="1"/>
    <col min="13058" max="13058" width="32.6640625" customWidth="1"/>
    <col min="13059" max="13059" width="17" customWidth="1"/>
    <col min="13060" max="13060" width="20.21875" customWidth="1"/>
    <col min="13061" max="13061" width="15.6640625" customWidth="1"/>
    <col min="13062" max="13062" width="16.44140625" customWidth="1"/>
    <col min="13063" max="13063" width="14.21875" customWidth="1"/>
    <col min="13313" max="13313" width="16" customWidth="1"/>
    <col min="13314" max="13314" width="32.6640625" customWidth="1"/>
    <col min="13315" max="13315" width="17" customWidth="1"/>
    <col min="13316" max="13316" width="20.21875" customWidth="1"/>
    <col min="13317" max="13317" width="15.6640625" customWidth="1"/>
    <col min="13318" max="13318" width="16.44140625" customWidth="1"/>
    <col min="13319" max="13319" width="14.21875" customWidth="1"/>
    <col min="13569" max="13569" width="16" customWidth="1"/>
    <col min="13570" max="13570" width="32.6640625" customWidth="1"/>
    <col min="13571" max="13571" width="17" customWidth="1"/>
    <col min="13572" max="13572" width="20.21875" customWidth="1"/>
    <col min="13573" max="13573" width="15.6640625" customWidth="1"/>
    <col min="13574" max="13574" width="16.44140625" customWidth="1"/>
    <col min="13575" max="13575" width="14.21875" customWidth="1"/>
    <col min="13825" max="13825" width="16" customWidth="1"/>
    <col min="13826" max="13826" width="32.6640625" customWidth="1"/>
    <col min="13827" max="13827" width="17" customWidth="1"/>
    <col min="13828" max="13828" width="20.21875" customWidth="1"/>
    <col min="13829" max="13829" width="15.6640625" customWidth="1"/>
    <col min="13830" max="13830" width="16.44140625" customWidth="1"/>
    <col min="13831" max="13831" width="14.21875" customWidth="1"/>
    <col min="14081" max="14081" width="16" customWidth="1"/>
    <col min="14082" max="14082" width="32.6640625" customWidth="1"/>
    <col min="14083" max="14083" width="17" customWidth="1"/>
    <col min="14084" max="14084" width="20.21875" customWidth="1"/>
    <col min="14085" max="14085" width="15.6640625" customWidth="1"/>
    <col min="14086" max="14086" width="16.44140625" customWidth="1"/>
    <col min="14087" max="14087" width="14.21875" customWidth="1"/>
    <col min="14337" max="14337" width="16" customWidth="1"/>
    <col min="14338" max="14338" width="32.6640625" customWidth="1"/>
    <col min="14339" max="14339" width="17" customWidth="1"/>
    <col min="14340" max="14340" width="20.21875" customWidth="1"/>
    <col min="14341" max="14341" width="15.6640625" customWidth="1"/>
    <col min="14342" max="14342" width="16.44140625" customWidth="1"/>
    <col min="14343" max="14343" width="14.21875" customWidth="1"/>
    <col min="14593" max="14593" width="16" customWidth="1"/>
    <col min="14594" max="14594" width="32.6640625" customWidth="1"/>
    <col min="14595" max="14595" width="17" customWidth="1"/>
    <col min="14596" max="14596" width="20.21875" customWidth="1"/>
    <col min="14597" max="14597" width="15.6640625" customWidth="1"/>
    <col min="14598" max="14598" width="16.44140625" customWidth="1"/>
    <col min="14599" max="14599" width="14.21875" customWidth="1"/>
    <col min="14849" max="14849" width="16" customWidth="1"/>
    <col min="14850" max="14850" width="32.6640625" customWidth="1"/>
    <col min="14851" max="14851" width="17" customWidth="1"/>
    <col min="14852" max="14852" width="20.21875" customWidth="1"/>
    <col min="14853" max="14853" width="15.6640625" customWidth="1"/>
    <col min="14854" max="14854" width="16.44140625" customWidth="1"/>
    <col min="14855" max="14855" width="14.21875" customWidth="1"/>
    <col min="15105" max="15105" width="16" customWidth="1"/>
    <col min="15106" max="15106" width="32.6640625" customWidth="1"/>
    <col min="15107" max="15107" width="17" customWidth="1"/>
    <col min="15108" max="15108" width="20.21875" customWidth="1"/>
    <col min="15109" max="15109" width="15.6640625" customWidth="1"/>
    <col min="15110" max="15110" width="16.44140625" customWidth="1"/>
    <col min="15111" max="15111" width="14.21875" customWidth="1"/>
    <col min="15361" max="15361" width="16" customWidth="1"/>
    <col min="15362" max="15362" width="32.6640625" customWidth="1"/>
    <col min="15363" max="15363" width="17" customWidth="1"/>
    <col min="15364" max="15364" width="20.21875" customWidth="1"/>
    <col min="15365" max="15365" width="15.6640625" customWidth="1"/>
    <col min="15366" max="15366" width="16.44140625" customWidth="1"/>
    <col min="15367" max="15367" width="14.21875" customWidth="1"/>
    <col min="15617" max="15617" width="16" customWidth="1"/>
    <col min="15618" max="15618" width="32.6640625" customWidth="1"/>
    <col min="15619" max="15619" width="17" customWidth="1"/>
    <col min="15620" max="15620" width="20.21875" customWidth="1"/>
    <col min="15621" max="15621" width="15.6640625" customWidth="1"/>
    <col min="15622" max="15622" width="16.44140625" customWidth="1"/>
    <col min="15623" max="15623" width="14.21875" customWidth="1"/>
    <col min="15873" max="15873" width="16" customWidth="1"/>
    <col min="15874" max="15874" width="32.6640625" customWidth="1"/>
    <col min="15875" max="15875" width="17" customWidth="1"/>
    <col min="15876" max="15876" width="20.21875" customWidth="1"/>
    <col min="15877" max="15877" width="15.6640625" customWidth="1"/>
    <col min="15878" max="15878" width="16.44140625" customWidth="1"/>
    <col min="15879" max="15879" width="14.21875" customWidth="1"/>
    <col min="16129" max="16129" width="16" customWidth="1"/>
    <col min="16130" max="16130" width="32.6640625" customWidth="1"/>
    <col min="16131" max="16131" width="17" customWidth="1"/>
    <col min="16132" max="16132" width="20.21875" customWidth="1"/>
    <col min="16133" max="16133" width="15.6640625" customWidth="1"/>
    <col min="16134" max="16134" width="16.44140625" customWidth="1"/>
    <col min="16135" max="16135" width="14.21875" customWidth="1"/>
  </cols>
  <sheetData>
    <row r="1" spans="1:7" ht="21" customHeight="1">
      <c r="A1" s="69" t="s">
        <v>197</v>
      </c>
    </row>
    <row r="2" spans="1:7" ht="20.399999999999999">
      <c r="A2" s="91" t="s">
        <v>75</v>
      </c>
      <c r="B2" s="91"/>
      <c r="C2" s="91"/>
      <c r="D2" s="91"/>
      <c r="E2" s="91"/>
      <c r="F2" s="91"/>
      <c r="G2" s="91"/>
    </row>
    <row r="3" spans="1:7">
      <c r="F3" s="70" t="s">
        <v>0</v>
      </c>
    </row>
    <row r="4" spans="1:7" ht="23.25" customHeight="1">
      <c r="A4" s="71" t="s">
        <v>69</v>
      </c>
      <c r="B4" s="71" t="s">
        <v>70</v>
      </c>
      <c r="C4" s="71" t="s">
        <v>67</v>
      </c>
      <c r="D4" s="71" t="s">
        <v>68</v>
      </c>
      <c r="E4" s="71" t="s">
        <v>31</v>
      </c>
      <c r="F4" s="71" t="s">
        <v>198</v>
      </c>
      <c r="G4" s="71" t="s">
        <v>199</v>
      </c>
    </row>
    <row r="5" spans="1:7" ht="21" customHeight="1">
      <c r="A5" s="72">
        <v>501</v>
      </c>
      <c r="B5" s="72" t="s">
        <v>200</v>
      </c>
      <c r="C5" s="72">
        <v>301</v>
      </c>
      <c r="D5" s="72" t="s">
        <v>72</v>
      </c>
      <c r="E5" s="73">
        <f>SUM(F5:G5)</f>
        <v>33409320</v>
      </c>
      <c r="F5" s="74">
        <f>SUM(F6:F13)</f>
        <v>33409320</v>
      </c>
      <c r="G5" s="74">
        <f>SUM(G6:G13)</f>
        <v>0</v>
      </c>
    </row>
    <row r="6" spans="1:7" ht="21" customHeight="1">
      <c r="A6" s="72">
        <v>50101</v>
      </c>
      <c r="B6" s="72" t="s">
        <v>201</v>
      </c>
      <c r="C6" s="72">
        <v>30101</v>
      </c>
      <c r="D6" s="72" t="s">
        <v>73</v>
      </c>
      <c r="E6" s="73">
        <f t="shared" ref="E6:E54" si="0">SUM(F6:G6)</f>
        <v>4823256</v>
      </c>
      <c r="F6" s="74">
        <v>4823256</v>
      </c>
      <c r="G6" s="74">
        <v>0</v>
      </c>
    </row>
    <row r="7" spans="1:7" ht="21" customHeight="1">
      <c r="A7" s="72">
        <v>50101</v>
      </c>
      <c r="B7" s="72" t="s">
        <v>201</v>
      </c>
      <c r="C7" s="72">
        <v>30102</v>
      </c>
      <c r="D7" s="72" t="s">
        <v>74</v>
      </c>
      <c r="E7" s="73">
        <f t="shared" si="0"/>
        <v>15944896</v>
      </c>
      <c r="F7" s="74">
        <v>15944896</v>
      </c>
      <c r="G7" s="74">
        <v>0</v>
      </c>
    </row>
    <row r="8" spans="1:7" ht="24" customHeight="1">
      <c r="A8" s="72">
        <v>50101</v>
      </c>
      <c r="B8" s="72" t="s">
        <v>201</v>
      </c>
      <c r="C8" s="72">
        <v>30103</v>
      </c>
      <c r="D8" s="72" t="s">
        <v>202</v>
      </c>
      <c r="E8" s="73">
        <f t="shared" si="0"/>
        <v>2124000</v>
      </c>
      <c r="F8" s="74">
        <v>2124000</v>
      </c>
      <c r="G8" s="74">
        <v>0</v>
      </c>
    </row>
    <row r="9" spans="1:7" ht="24" customHeight="1">
      <c r="A9" s="72">
        <v>50102</v>
      </c>
      <c r="B9" s="72" t="s">
        <v>203</v>
      </c>
      <c r="C9" s="72">
        <v>30108</v>
      </c>
      <c r="D9" s="72" t="s">
        <v>204</v>
      </c>
      <c r="E9" s="73">
        <f t="shared" si="0"/>
        <v>3126803.2</v>
      </c>
      <c r="F9" s="74">
        <v>3126803.2</v>
      </c>
      <c r="G9" s="74">
        <v>0</v>
      </c>
    </row>
    <row r="10" spans="1:7" ht="24" customHeight="1">
      <c r="A10" s="72">
        <v>50102</v>
      </c>
      <c r="B10" s="72" t="s">
        <v>203</v>
      </c>
      <c r="C10" s="72">
        <v>30109</v>
      </c>
      <c r="D10" s="72" t="s">
        <v>205</v>
      </c>
      <c r="E10" s="73">
        <f t="shared" si="0"/>
        <v>1563401.6</v>
      </c>
      <c r="F10" s="74">
        <v>1563401.6</v>
      </c>
      <c r="G10" s="74">
        <v>0</v>
      </c>
    </row>
    <row r="11" spans="1:7" ht="24" customHeight="1">
      <c r="A11" s="72">
        <v>50102</v>
      </c>
      <c r="B11" s="72" t="s">
        <v>203</v>
      </c>
      <c r="C11" s="72">
        <v>30112</v>
      </c>
      <c r="D11" s="72" t="s">
        <v>206</v>
      </c>
      <c r="E11" s="73">
        <f t="shared" si="0"/>
        <v>2825952.8</v>
      </c>
      <c r="F11" s="74">
        <v>2825952.8</v>
      </c>
      <c r="G11" s="74">
        <v>0</v>
      </c>
    </row>
    <row r="12" spans="1:7" ht="24" customHeight="1">
      <c r="A12" s="72">
        <v>50103</v>
      </c>
      <c r="B12" s="72" t="s">
        <v>207</v>
      </c>
      <c r="C12" s="72">
        <v>30113</v>
      </c>
      <c r="D12" s="72" t="s">
        <v>207</v>
      </c>
      <c r="E12" s="73">
        <f t="shared" si="0"/>
        <v>2599982.4</v>
      </c>
      <c r="F12" s="74">
        <v>2599982.4</v>
      </c>
      <c r="G12" s="74">
        <v>0</v>
      </c>
    </row>
    <row r="13" spans="1:7" ht="24" customHeight="1">
      <c r="A13" s="72">
        <v>50199</v>
      </c>
      <c r="B13" s="72" t="s">
        <v>208</v>
      </c>
      <c r="C13" s="72">
        <v>30199</v>
      </c>
      <c r="D13" s="72" t="s">
        <v>208</v>
      </c>
      <c r="E13" s="73">
        <f t="shared" si="0"/>
        <v>401028</v>
      </c>
      <c r="F13" s="74">
        <v>401028</v>
      </c>
      <c r="G13" s="74">
        <v>0</v>
      </c>
    </row>
    <row r="14" spans="1:7" ht="24" customHeight="1">
      <c r="A14" s="72">
        <v>502</v>
      </c>
      <c r="B14" s="72" t="s">
        <v>209</v>
      </c>
      <c r="C14" s="72">
        <v>302</v>
      </c>
      <c r="D14" s="72" t="s">
        <v>210</v>
      </c>
      <c r="E14" s="74">
        <f t="shared" si="0"/>
        <v>3918513.91</v>
      </c>
      <c r="F14" s="74">
        <f>SUM(F15:F28)</f>
        <v>0</v>
      </c>
      <c r="G14" s="74">
        <f>SUM(G15:G28)</f>
        <v>3918513.91</v>
      </c>
    </row>
    <row r="15" spans="1:7" ht="24" customHeight="1">
      <c r="A15" s="72">
        <v>50201</v>
      </c>
      <c r="B15" s="72" t="s">
        <v>211</v>
      </c>
      <c r="C15" s="72">
        <v>30201</v>
      </c>
      <c r="D15" s="72" t="s">
        <v>212</v>
      </c>
      <c r="E15" s="74">
        <f t="shared" si="0"/>
        <v>254800</v>
      </c>
      <c r="F15" s="74">
        <v>0</v>
      </c>
      <c r="G15" s="74">
        <v>254800</v>
      </c>
    </row>
    <row r="16" spans="1:7" ht="24" customHeight="1">
      <c r="A16" s="72">
        <v>50201</v>
      </c>
      <c r="B16" s="72" t="s">
        <v>211</v>
      </c>
      <c r="C16" s="72">
        <v>30205</v>
      </c>
      <c r="D16" s="72" t="s">
        <v>213</v>
      </c>
      <c r="E16" s="74">
        <f t="shared" si="0"/>
        <v>47200</v>
      </c>
      <c r="F16" s="74">
        <v>0</v>
      </c>
      <c r="G16" s="74">
        <v>47200</v>
      </c>
    </row>
    <row r="17" spans="1:7" ht="24" customHeight="1">
      <c r="A17" s="72">
        <v>50201</v>
      </c>
      <c r="B17" s="72" t="s">
        <v>211</v>
      </c>
      <c r="C17" s="72">
        <v>30206</v>
      </c>
      <c r="D17" s="72" t="s">
        <v>214</v>
      </c>
      <c r="E17" s="74">
        <f t="shared" si="0"/>
        <v>318600</v>
      </c>
      <c r="F17" s="74">
        <v>0</v>
      </c>
      <c r="G17" s="74">
        <v>318600</v>
      </c>
    </row>
    <row r="18" spans="1:7" ht="24" customHeight="1">
      <c r="A18" s="72">
        <v>50201</v>
      </c>
      <c r="B18" s="72" t="s">
        <v>211</v>
      </c>
      <c r="C18" s="72">
        <v>30207</v>
      </c>
      <c r="D18" s="72" t="s">
        <v>215</v>
      </c>
      <c r="E18" s="74">
        <f t="shared" si="0"/>
        <v>122000</v>
      </c>
      <c r="F18" s="74">
        <v>0</v>
      </c>
      <c r="G18" s="74">
        <v>122000</v>
      </c>
    </row>
    <row r="19" spans="1:7" ht="24" customHeight="1">
      <c r="A19" s="72">
        <v>50201</v>
      </c>
      <c r="B19" s="72" t="s">
        <v>211</v>
      </c>
      <c r="C19" s="72">
        <v>30208</v>
      </c>
      <c r="D19" s="72" t="s">
        <v>216</v>
      </c>
      <c r="E19" s="74">
        <f t="shared" si="0"/>
        <v>221355</v>
      </c>
      <c r="F19" s="74">
        <v>0</v>
      </c>
      <c r="G19" s="74">
        <v>221355</v>
      </c>
    </row>
    <row r="20" spans="1:7" ht="24" customHeight="1">
      <c r="A20" s="72">
        <v>50201</v>
      </c>
      <c r="B20" s="72" t="s">
        <v>211</v>
      </c>
      <c r="C20" s="72">
        <v>30211</v>
      </c>
      <c r="D20" s="72" t="s">
        <v>217</v>
      </c>
      <c r="E20" s="74">
        <f t="shared" si="0"/>
        <v>76228</v>
      </c>
      <c r="F20" s="74">
        <v>0</v>
      </c>
      <c r="G20" s="74">
        <v>76228</v>
      </c>
    </row>
    <row r="21" spans="1:7" ht="24" customHeight="1">
      <c r="A21" s="72">
        <v>50209</v>
      </c>
      <c r="B21" s="72" t="s">
        <v>218</v>
      </c>
      <c r="C21" s="72">
        <v>30213</v>
      </c>
      <c r="D21" s="72" t="s">
        <v>218</v>
      </c>
      <c r="E21" s="74">
        <f t="shared" si="0"/>
        <v>23600</v>
      </c>
      <c r="F21" s="74">
        <v>0</v>
      </c>
      <c r="G21" s="74">
        <v>23600</v>
      </c>
    </row>
    <row r="22" spans="1:7" ht="24" customHeight="1">
      <c r="A22" s="72">
        <v>50202</v>
      </c>
      <c r="B22" s="72" t="s">
        <v>219</v>
      </c>
      <c r="C22" s="72">
        <v>30215</v>
      </c>
      <c r="D22" s="72" t="s">
        <v>219</v>
      </c>
      <c r="E22" s="74">
        <f t="shared" si="0"/>
        <v>30090</v>
      </c>
      <c r="F22" s="74">
        <v>0</v>
      </c>
      <c r="G22" s="74">
        <v>30090</v>
      </c>
    </row>
    <row r="23" spans="1:7" ht="24" customHeight="1">
      <c r="A23" s="72">
        <v>50203</v>
      </c>
      <c r="B23" s="72" t="s">
        <v>220</v>
      </c>
      <c r="C23" s="72">
        <v>30216</v>
      </c>
      <c r="D23" s="72" t="s">
        <v>220</v>
      </c>
      <c r="E23" s="74">
        <f t="shared" si="0"/>
        <v>102306</v>
      </c>
      <c r="F23" s="74">
        <v>0</v>
      </c>
      <c r="G23" s="74">
        <v>102306</v>
      </c>
    </row>
    <row r="24" spans="1:7" ht="24" customHeight="1">
      <c r="A24" s="72">
        <v>50206</v>
      </c>
      <c r="B24" s="72" t="s">
        <v>221</v>
      </c>
      <c r="C24" s="72">
        <v>30217</v>
      </c>
      <c r="D24" s="72" t="s">
        <v>221</v>
      </c>
      <c r="E24" s="74">
        <f t="shared" si="0"/>
        <v>19162.89</v>
      </c>
      <c r="F24" s="74">
        <v>0</v>
      </c>
      <c r="G24" s="74">
        <v>19162.89</v>
      </c>
    </row>
    <row r="25" spans="1:7" ht="24" customHeight="1">
      <c r="A25" s="72">
        <v>50201</v>
      </c>
      <c r="B25" s="72" t="s">
        <v>211</v>
      </c>
      <c r="C25" s="72">
        <v>30228</v>
      </c>
      <c r="D25" s="72" t="s">
        <v>222</v>
      </c>
      <c r="E25" s="74">
        <f t="shared" si="0"/>
        <v>359971.44</v>
      </c>
      <c r="F25" s="74">
        <v>0</v>
      </c>
      <c r="G25" s="74">
        <v>359971.44</v>
      </c>
    </row>
    <row r="26" spans="1:7" ht="24" customHeight="1">
      <c r="A26" s="72">
        <v>50201</v>
      </c>
      <c r="B26" s="72" t="s">
        <v>211</v>
      </c>
      <c r="C26" s="72">
        <v>30229</v>
      </c>
      <c r="D26" s="72" t="s">
        <v>223</v>
      </c>
      <c r="E26" s="74">
        <f t="shared" si="0"/>
        <v>399312</v>
      </c>
      <c r="F26" s="74">
        <v>0</v>
      </c>
      <c r="G26" s="74">
        <v>399312</v>
      </c>
    </row>
    <row r="27" spans="1:7" ht="24" customHeight="1">
      <c r="A27" s="72">
        <v>50201</v>
      </c>
      <c r="B27" s="72" t="s">
        <v>211</v>
      </c>
      <c r="C27" s="72">
        <v>30239</v>
      </c>
      <c r="D27" s="72" t="s">
        <v>224</v>
      </c>
      <c r="E27" s="74">
        <f t="shared" si="0"/>
        <v>894240</v>
      </c>
      <c r="F27" s="74">
        <v>0</v>
      </c>
      <c r="G27" s="74">
        <v>894240</v>
      </c>
    </row>
    <row r="28" spans="1:7" ht="24" customHeight="1">
      <c r="A28" s="72">
        <v>50299</v>
      </c>
      <c r="B28" s="72" t="s">
        <v>225</v>
      </c>
      <c r="C28" s="72">
        <v>30299</v>
      </c>
      <c r="D28" s="72" t="s">
        <v>225</v>
      </c>
      <c r="E28" s="74">
        <f t="shared" si="0"/>
        <v>1049648.58</v>
      </c>
      <c r="F28" s="74">
        <v>0</v>
      </c>
      <c r="G28" s="74">
        <v>1049648.58</v>
      </c>
    </row>
    <row r="29" spans="1:7" ht="21" customHeight="1">
      <c r="A29" s="72">
        <v>505</v>
      </c>
      <c r="B29" s="72" t="s">
        <v>226</v>
      </c>
      <c r="C29" s="72">
        <v>301</v>
      </c>
      <c r="D29" s="72" t="s">
        <v>72</v>
      </c>
      <c r="E29" s="73">
        <f t="shared" si="0"/>
        <v>7785957.3899999997</v>
      </c>
      <c r="F29" s="74">
        <f>SUM(F30:F36)</f>
        <v>7785957.3899999997</v>
      </c>
      <c r="G29" s="74">
        <f>SUM(G30:G36)</f>
        <v>0</v>
      </c>
    </row>
    <row r="30" spans="1:7" ht="21" customHeight="1">
      <c r="A30" s="72">
        <v>50501</v>
      </c>
      <c r="B30" s="72" t="s">
        <v>72</v>
      </c>
      <c r="C30" s="72">
        <v>30101</v>
      </c>
      <c r="D30" s="72" t="s">
        <v>73</v>
      </c>
      <c r="E30" s="73">
        <f t="shared" si="0"/>
        <v>957576</v>
      </c>
      <c r="F30" s="74">
        <v>957576</v>
      </c>
      <c r="G30" s="74">
        <v>0</v>
      </c>
    </row>
    <row r="31" spans="1:7" ht="21" customHeight="1">
      <c r="A31" s="72">
        <v>50501</v>
      </c>
      <c r="B31" s="72" t="s">
        <v>72</v>
      </c>
      <c r="C31" s="72">
        <v>30102</v>
      </c>
      <c r="D31" s="72" t="s">
        <v>74</v>
      </c>
      <c r="E31" s="73">
        <f t="shared" si="0"/>
        <v>1889468</v>
      </c>
      <c r="F31" s="74">
        <v>1889468</v>
      </c>
      <c r="G31" s="74">
        <v>0</v>
      </c>
    </row>
    <row r="32" spans="1:7" ht="24" customHeight="1">
      <c r="A32" s="72">
        <v>50501</v>
      </c>
      <c r="B32" s="72" t="s">
        <v>72</v>
      </c>
      <c r="C32" s="72">
        <v>30107</v>
      </c>
      <c r="D32" s="72" t="s">
        <v>227</v>
      </c>
      <c r="E32" s="73">
        <f t="shared" si="0"/>
        <v>2638777</v>
      </c>
      <c r="F32" s="74">
        <v>2638777</v>
      </c>
      <c r="G32" s="74">
        <v>0</v>
      </c>
    </row>
    <row r="33" spans="1:7" ht="24" customHeight="1">
      <c r="A33" s="72">
        <v>50501</v>
      </c>
      <c r="B33" s="72" t="s">
        <v>72</v>
      </c>
      <c r="C33" s="72">
        <v>30108</v>
      </c>
      <c r="D33" s="72" t="s">
        <v>204</v>
      </c>
      <c r="E33" s="73">
        <f t="shared" si="0"/>
        <v>704670.24</v>
      </c>
      <c r="F33" s="74">
        <v>704670.24</v>
      </c>
      <c r="G33" s="74">
        <v>0</v>
      </c>
    </row>
    <row r="34" spans="1:7" ht="24" customHeight="1">
      <c r="A34" s="72">
        <v>50501</v>
      </c>
      <c r="B34" s="72" t="s">
        <v>72</v>
      </c>
      <c r="C34" s="72">
        <v>30109</v>
      </c>
      <c r="D34" s="72" t="s">
        <v>205</v>
      </c>
      <c r="E34" s="73">
        <f t="shared" si="0"/>
        <v>352335.12</v>
      </c>
      <c r="F34" s="74">
        <v>352335.12</v>
      </c>
      <c r="G34" s="74">
        <v>0</v>
      </c>
    </row>
    <row r="35" spans="1:7" ht="24" customHeight="1">
      <c r="A35" s="72">
        <v>50501</v>
      </c>
      <c r="B35" s="72" t="s">
        <v>72</v>
      </c>
      <c r="C35" s="72">
        <v>30112</v>
      </c>
      <c r="D35" s="72" t="s">
        <v>206</v>
      </c>
      <c r="E35" s="73">
        <f t="shared" si="0"/>
        <v>660628.35</v>
      </c>
      <c r="F35" s="74">
        <v>660628.35</v>
      </c>
      <c r="G35" s="74">
        <v>0</v>
      </c>
    </row>
    <row r="36" spans="1:7" ht="24" customHeight="1">
      <c r="A36" s="72">
        <v>50501</v>
      </c>
      <c r="B36" s="72" t="s">
        <v>72</v>
      </c>
      <c r="C36" s="72">
        <v>30113</v>
      </c>
      <c r="D36" s="72" t="s">
        <v>207</v>
      </c>
      <c r="E36" s="73">
        <f t="shared" si="0"/>
        <v>582502.68000000005</v>
      </c>
      <c r="F36" s="74">
        <v>582502.68000000005</v>
      </c>
      <c r="G36" s="74">
        <v>0</v>
      </c>
    </row>
    <row r="37" spans="1:7" ht="24" customHeight="1">
      <c r="A37" s="72">
        <v>505</v>
      </c>
      <c r="B37" s="72" t="s">
        <v>226</v>
      </c>
      <c r="C37" s="72">
        <v>302</v>
      </c>
      <c r="D37" s="72" t="s">
        <v>210</v>
      </c>
      <c r="E37" s="74">
        <f t="shared" si="0"/>
        <v>645453.46</v>
      </c>
      <c r="F37" s="74">
        <f>SUM(F38:F50)</f>
        <v>0</v>
      </c>
      <c r="G37" s="74">
        <f>SUM(G38:G50)</f>
        <v>645453.46</v>
      </c>
    </row>
    <row r="38" spans="1:7" ht="24" customHeight="1">
      <c r="A38" s="72">
        <v>50502</v>
      </c>
      <c r="B38" s="72" t="s">
        <v>210</v>
      </c>
      <c r="C38" s="72">
        <v>30201</v>
      </c>
      <c r="D38" s="72" t="s">
        <v>212</v>
      </c>
      <c r="E38" s="74">
        <f t="shared" si="0"/>
        <v>50000</v>
      </c>
      <c r="F38" s="74">
        <v>0</v>
      </c>
      <c r="G38" s="74">
        <v>50000</v>
      </c>
    </row>
    <row r="39" spans="1:7" ht="24" customHeight="1">
      <c r="A39" s="72">
        <v>50502</v>
      </c>
      <c r="B39" s="72" t="s">
        <v>210</v>
      </c>
      <c r="C39" s="72">
        <v>30205</v>
      </c>
      <c r="D39" s="72" t="s">
        <v>213</v>
      </c>
      <c r="E39" s="74">
        <f t="shared" si="0"/>
        <v>10000</v>
      </c>
      <c r="F39" s="74">
        <v>0</v>
      </c>
      <c r="G39" s="74">
        <v>10000</v>
      </c>
    </row>
    <row r="40" spans="1:7" ht="24" customHeight="1">
      <c r="A40" s="72">
        <v>50502</v>
      </c>
      <c r="B40" s="72" t="s">
        <v>210</v>
      </c>
      <c r="C40" s="72">
        <v>30206</v>
      </c>
      <c r="D40" s="72" t="s">
        <v>214</v>
      </c>
      <c r="E40" s="74">
        <f t="shared" si="0"/>
        <v>67500</v>
      </c>
      <c r="F40" s="74">
        <v>0</v>
      </c>
      <c r="G40" s="74">
        <v>67500</v>
      </c>
    </row>
    <row r="41" spans="1:7" ht="24" customHeight="1">
      <c r="A41" s="72">
        <v>50502</v>
      </c>
      <c r="B41" s="72" t="s">
        <v>210</v>
      </c>
      <c r="C41" s="72">
        <v>30207</v>
      </c>
      <c r="D41" s="72" t="s">
        <v>215</v>
      </c>
      <c r="E41" s="74">
        <f t="shared" si="0"/>
        <v>27000</v>
      </c>
      <c r="F41" s="74">
        <v>0</v>
      </c>
      <c r="G41" s="74">
        <v>27000</v>
      </c>
    </row>
    <row r="42" spans="1:7" ht="24" customHeight="1">
      <c r="A42" s="72">
        <v>50502</v>
      </c>
      <c r="B42" s="72" t="s">
        <v>210</v>
      </c>
      <c r="C42" s="72">
        <v>30211</v>
      </c>
      <c r="D42" s="72" t="s">
        <v>217</v>
      </c>
      <c r="E42" s="74">
        <f t="shared" si="0"/>
        <v>16150</v>
      </c>
      <c r="F42" s="74">
        <v>0</v>
      </c>
      <c r="G42" s="74">
        <v>16150</v>
      </c>
    </row>
    <row r="43" spans="1:7" ht="24" customHeight="1">
      <c r="A43" s="72">
        <v>50502</v>
      </c>
      <c r="B43" s="72" t="s">
        <v>210</v>
      </c>
      <c r="C43" s="72">
        <v>30213</v>
      </c>
      <c r="D43" s="72" t="s">
        <v>218</v>
      </c>
      <c r="E43" s="74">
        <f t="shared" si="0"/>
        <v>5000</v>
      </c>
      <c r="F43" s="74">
        <v>0</v>
      </c>
      <c r="G43" s="74">
        <v>5000</v>
      </c>
    </row>
    <row r="44" spans="1:7" ht="24" customHeight="1">
      <c r="A44" s="72">
        <v>50502</v>
      </c>
      <c r="B44" s="72" t="s">
        <v>210</v>
      </c>
      <c r="C44" s="72">
        <v>30215</v>
      </c>
      <c r="D44" s="72" t="s">
        <v>219</v>
      </c>
      <c r="E44" s="74">
        <f t="shared" si="0"/>
        <v>6375</v>
      </c>
      <c r="F44" s="74">
        <v>0</v>
      </c>
      <c r="G44" s="74">
        <v>6375</v>
      </c>
    </row>
    <row r="45" spans="1:7" ht="24" customHeight="1">
      <c r="A45" s="72">
        <v>50502</v>
      </c>
      <c r="B45" s="72" t="s">
        <v>210</v>
      </c>
      <c r="C45" s="72">
        <v>30216</v>
      </c>
      <c r="D45" s="72" t="s">
        <v>220</v>
      </c>
      <c r="E45" s="74">
        <f t="shared" si="0"/>
        <v>21675</v>
      </c>
      <c r="F45" s="74">
        <v>0</v>
      </c>
      <c r="G45" s="74">
        <v>21675</v>
      </c>
    </row>
    <row r="46" spans="1:7" ht="24" customHeight="1">
      <c r="A46" s="72">
        <v>50502</v>
      </c>
      <c r="B46" s="72" t="s">
        <v>210</v>
      </c>
      <c r="C46" s="72">
        <v>30217</v>
      </c>
      <c r="D46" s="72" t="s">
        <v>221</v>
      </c>
      <c r="E46" s="74">
        <f t="shared" si="0"/>
        <v>3411.1</v>
      </c>
      <c r="F46" s="74">
        <v>0</v>
      </c>
      <c r="G46" s="74">
        <v>3411.1</v>
      </c>
    </row>
    <row r="47" spans="1:7" ht="24" customHeight="1">
      <c r="A47" s="72">
        <v>50502</v>
      </c>
      <c r="B47" s="72" t="s">
        <v>210</v>
      </c>
      <c r="C47" s="72">
        <v>30228</v>
      </c>
      <c r="D47" s="72" t="s">
        <v>222</v>
      </c>
      <c r="E47" s="74">
        <f t="shared" si="0"/>
        <v>71927.06</v>
      </c>
      <c r="F47" s="74">
        <v>0</v>
      </c>
      <c r="G47" s="74">
        <v>71927.06</v>
      </c>
    </row>
    <row r="48" spans="1:7" ht="24" customHeight="1">
      <c r="A48" s="72">
        <v>50502</v>
      </c>
      <c r="B48" s="72" t="s">
        <v>210</v>
      </c>
      <c r="C48" s="72">
        <v>30229</v>
      </c>
      <c r="D48" s="72" t="s">
        <v>223</v>
      </c>
      <c r="E48" s="74">
        <f t="shared" si="0"/>
        <v>84600</v>
      </c>
      <c r="F48" s="74">
        <v>0</v>
      </c>
      <c r="G48" s="74">
        <v>84600</v>
      </c>
    </row>
    <row r="49" spans="1:7" ht="24" customHeight="1">
      <c r="A49" s="72">
        <v>50502</v>
      </c>
      <c r="B49" s="72" t="s">
        <v>210</v>
      </c>
      <c r="C49" s="72">
        <v>30231</v>
      </c>
      <c r="D49" s="72" t="s">
        <v>233</v>
      </c>
      <c r="E49" s="74">
        <f t="shared" si="0"/>
        <v>49000</v>
      </c>
      <c r="F49" s="74">
        <v>0</v>
      </c>
      <c r="G49" s="74">
        <v>49000</v>
      </c>
    </row>
    <row r="50" spans="1:7" ht="24" customHeight="1">
      <c r="A50" s="72">
        <v>50502</v>
      </c>
      <c r="B50" s="72" t="s">
        <v>210</v>
      </c>
      <c r="C50" s="72">
        <v>30299</v>
      </c>
      <c r="D50" s="72" t="s">
        <v>225</v>
      </c>
      <c r="E50" s="74">
        <f t="shared" si="0"/>
        <v>232815.3</v>
      </c>
      <c r="F50" s="74">
        <v>0</v>
      </c>
      <c r="G50" s="74">
        <v>232815.3</v>
      </c>
    </row>
    <row r="51" spans="1:7" ht="24" customHeight="1">
      <c r="A51" s="72">
        <v>509</v>
      </c>
      <c r="B51" s="72" t="s">
        <v>228</v>
      </c>
      <c r="C51" s="72">
        <v>303</v>
      </c>
      <c r="D51" s="72" t="s">
        <v>228</v>
      </c>
      <c r="E51" s="74">
        <f t="shared" si="0"/>
        <v>1145509</v>
      </c>
      <c r="F51" s="74">
        <f>SUM(F52:F54)</f>
        <v>1145509</v>
      </c>
      <c r="G51" s="74">
        <f>SUM(G52:G54)</f>
        <v>0</v>
      </c>
    </row>
    <row r="52" spans="1:7" ht="24" customHeight="1">
      <c r="A52" s="72">
        <v>50905</v>
      </c>
      <c r="B52" s="72" t="s">
        <v>229</v>
      </c>
      <c r="C52" s="72">
        <v>30301</v>
      </c>
      <c r="D52" s="75" t="s">
        <v>230</v>
      </c>
      <c r="E52" s="74">
        <f t="shared" si="0"/>
        <v>170401</v>
      </c>
      <c r="F52" s="74">
        <v>170401</v>
      </c>
      <c r="G52" s="74">
        <v>0</v>
      </c>
    </row>
    <row r="53" spans="1:7" ht="24" customHeight="1">
      <c r="A53" s="72">
        <v>50905</v>
      </c>
      <c r="B53" s="72" t="s">
        <v>229</v>
      </c>
      <c r="C53" s="72">
        <v>30302</v>
      </c>
      <c r="D53" s="75" t="s">
        <v>231</v>
      </c>
      <c r="E53" s="74">
        <f t="shared" si="0"/>
        <v>342750</v>
      </c>
      <c r="F53" s="74">
        <v>342750</v>
      </c>
      <c r="G53" s="74">
        <v>0</v>
      </c>
    </row>
    <row r="54" spans="1:7" ht="24" customHeight="1">
      <c r="A54" s="72">
        <v>50999</v>
      </c>
      <c r="B54" s="72" t="s">
        <v>232</v>
      </c>
      <c r="C54" s="72">
        <v>30399</v>
      </c>
      <c r="D54" s="75" t="s">
        <v>232</v>
      </c>
      <c r="E54" s="74">
        <f t="shared" si="0"/>
        <v>632358</v>
      </c>
      <c r="F54" s="74">
        <v>632358</v>
      </c>
      <c r="G54" s="74">
        <v>0</v>
      </c>
    </row>
    <row r="55" spans="1:7" ht="24" customHeight="1">
      <c r="A55" s="76"/>
      <c r="B55" s="71" t="s">
        <v>61</v>
      </c>
      <c r="C55" s="71"/>
      <c r="D55" s="71"/>
      <c r="E55" s="74">
        <f>E5+E14+E29+E37+E51</f>
        <v>46904753.759999998</v>
      </c>
      <c r="F55" s="74">
        <f>F5+F14+F29+F37+F51</f>
        <v>42340786.390000001</v>
      </c>
      <c r="G55" s="74">
        <f>G5+G14+G29+G37+G51</f>
        <v>4563967.37</v>
      </c>
    </row>
  </sheetData>
  <mergeCells count="1">
    <mergeCell ref="A2:G2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10" sqref="E10"/>
    </sheetView>
  </sheetViews>
  <sheetFormatPr defaultRowHeight="14.4"/>
  <cols>
    <col min="1" max="1" width="37" customWidth="1"/>
    <col min="2" max="2" width="18.88671875" customWidth="1"/>
    <col min="3" max="3" width="20.44140625" customWidth="1"/>
  </cols>
  <sheetData>
    <row r="1" spans="1:3" ht="21.75" customHeight="1">
      <c r="A1" s="38" t="s">
        <v>91</v>
      </c>
    </row>
    <row r="2" spans="1:3" ht="20.399999999999999">
      <c r="A2" s="92" t="s">
        <v>83</v>
      </c>
      <c r="B2" s="92"/>
      <c r="C2" s="92"/>
    </row>
    <row r="3" spans="1:3" ht="20.399999999999999">
      <c r="A3" s="15"/>
      <c r="B3" s="15"/>
      <c r="C3" s="16" t="s">
        <v>82</v>
      </c>
    </row>
    <row r="4" spans="1:3" ht="26.25" customHeight="1">
      <c r="A4" s="17" t="s">
        <v>51</v>
      </c>
      <c r="B4" s="17" t="s">
        <v>104</v>
      </c>
      <c r="C4" s="18" t="s">
        <v>105</v>
      </c>
    </row>
    <row r="5" spans="1:3" ht="26.25" customHeight="1">
      <c r="A5" s="19" t="s">
        <v>77</v>
      </c>
      <c r="B5" s="67">
        <v>0</v>
      </c>
      <c r="C5" s="68">
        <v>0</v>
      </c>
    </row>
    <row r="6" spans="1:3" ht="26.25" customHeight="1">
      <c r="A6" s="19" t="s">
        <v>78</v>
      </c>
      <c r="B6" s="21">
        <v>25830.45</v>
      </c>
      <c r="C6" s="22">
        <v>22573.99</v>
      </c>
    </row>
    <row r="7" spans="1:3" ht="26.25" customHeight="1">
      <c r="A7" s="19" t="s">
        <v>79</v>
      </c>
      <c r="B7" s="21">
        <v>0</v>
      </c>
      <c r="C7" s="22">
        <v>49000</v>
      </c>
    </row>
    <row r="8" spans="1:3" ht="26.25" customHeight="1">
      <c r="A8" s="19" t="s">
        <v>80</v>
      </c>
      <c r="B8" s="67">
        <v>0</v>
      </c>
      <c r="C8" s="68">
        <v>0</v>
      </c>
    </row>
    <row r="9" spans="1:3" ht="26.25" customHeight="1">
      <c r="A9" s="19" t="s">
        <v>81</v>
      </c>
      <c r="B9" s="21">
        <v>0</v>
      </c>
      <c r="C9" s="22">
        <v>49000</v>
      </c>
    </row>
    <row r="10" spans="1:3" ht="26.25" customHeight="1">
      <c r="A10" s="23" t="s">
        <v>61</v>
      </c>
      <c r="B10" s="21">
        <f>SUM(B5:B7)</f>
        <v>25830.45</v>
      </c>
      <c r="C10" s="21">
        <f>SUM(C5:C7)</f>
        <v>71573.990000000005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2" sqref="D12"/>
    </sheetView>
  </sheetViews>
  <sheetFormatPr defaultRowHeight="14.4"/>
  <cols>
    <col min="1" max="2" width="18.88671875" customWidth="1"/>
    <col min="3" max="3" width="16.109375" customWidth="1"/>
    <col min="4" max="4" width="16.6640625" customWidth="1"/>
    <col min="5" max="5" width="16" customWidth="1"/>
  </cols>
  <sheetData>
    <row r="1" spans="1:5" ht="20.25" customHeight="1">
      <c r="A1" s="38" t="s">
        <v>92</v>
      </c>
    </row>
    <row r="2" spans="1:5" ht="20.399999999999999">
      <c r="A2" s="93" t="s">
        <v>84</v>
      </c>
      <c r="B2" s="93"/>
      <c r="C2" s="93"/>
      <c r="D2" s="93"/>
      <c r="E2" s="93"/>
    </row>
    <row r="3" spans="1:5">
      <c r="A3" s="24"/>
      <c r="B3" s="24"/>
      <c r="C3" s="24"/>
      <c r="D3" s="24"/>
      <c r="E3" s="29" t="s">
        <v>76</v>
      </c>
    </row>
    <row r="4" spans="1:5" ht="21" customHeight="1">
      <c r="A4" s="25" t="s">
        <v>39</v>
      </c>
      <c r="B4" s="25" t="s">
        <v>85</v>
      </c>
      <c r="C4" s="25" t="s">
        <v>62</v>
      </c>
      <c r="D4" s="25" t="s">
        <v>40</v>
      </c>
      <c r="E4" s="25" t="s">
        <v>41</v>
      </c>
    </row>
    <row r="5" spans="1:5" ht="21" customHeight="1">
      <c r="A5" s="26">
        <v>201</v>
      </c>
      <c r="B5" s="26" t="s">
        <v>6</v>
      </c>
      <c r="C5" s="27"/>
      <c r="D5" s="27"/>
      <c r="E5" s="27"/>
    </row>
    <row r="6" spans="1:5" ht="21" customHeight="1">
      <c r="A6" s="26">
        <v>20101</v>
      </c>
      <c r="B6" s="26" t="s">
        <v>38</v>
      </c>
      <c r="C6" s="27"/>
      <c r="D6" s="27"/>
      <c r="E6" s="27"/>
    </row>
    <row r="7" spans="1:5" ht="21" customHeight="1">
      <c r="A7" s="26">
        <v>2010101</v>
      </c>
      <c r="B7" s="26" t="s">
        <v>37</v>
      </c>
      <c r="C7" s="27"/>
      <c r="D7" s="27"/>
      <c r="E7" s="27"/>
    </row>
    <row r="8" spans="1:5" ht="21" customHeight="1">
      <c r="A8" s="26" t="s">
        <v>45</v>
      </c>
      <c r="B8" s="26" t="s">
        <v>28</v>
      </c>
      <c r="C8" s="27"/>
      <c r="D8" s="27"/>
      <c r="E8" s="27"/>
    </row>
    <row r="9" spans="1:5" ht="21" customHeight="1">
      <c r="A9" s="20"/>
      <c r="B9" s="18"/>
      <c r="C9" s="20"/>
      <c r="D9" s="20"/>
      <c r="E9" s="20"/>
    </row>
    <row r="10" spans="1:5" ht="21" customHeight="1">
      <c r="A10" s="18"/>
      <c r="B10" s="18"/>
      <c r="C10" s="20"/>
      <c r="D10" s="20"/>
      <c r="E10" s="20"/>
    </row>
    <row r="11" spans="1:5" ht="21" customHeight="1">
      <c r="A11" s="20"/>
      <c r="B11" s="20"/>
      <c r="C11" s="20"/>
      <c r="D11" s="20"/>
      <c r="E11" s="20"/>
    </row>
    <row r="12" spans="1:5" ht="21" customHeight="1">
      <c r="A12" s="20"/>
      <c r="B12" s="20"/>
      <c r="C12" s="20"/>
      <c r="D12" s="20"/>
      <c r="E12" s="20"/>
    </row>
    <row r="13" spans="1:5" ht="21" customHeight="1">
      <c r="A13" s="20"/>
      <c r="B13" s="20"/>
      <c r="C13" s="20"/>
      <c r="D13" s="20"/>
      <c r="E13" s="20"/>
    </row>
    <row r="14" spans="1:5" ht="21" customHeight="1">
      <c r="A14" s="20"/>
      <c r="B14" s="20"/>
      <c r="C14" s="20"/>
      <c r="D14" s="20"/>
      <c r="E14" s="20"/>
    </row>
    <row r="15" spans="1:5" ht="21" customHeight="1">
      <c r="A15" s="20"/>
      <c r="B15" s="28" t="s">
        <v>63</v>
      </c>
      <c r="C15" s="20"/>
      <c r="D15" s="20"/>
      <c r="E15" s="20"/>
    </row>
    <row r="17" spans="1:5">
      <c r="A17" s="94" t="s">
        <v>234</v>
      </c>
      <c r="B17" s="94"/>
      <c r="C17" s="94"/>
      <c r="D17" s="94"/>
      <c r="E17" s="94"/>
    </row>
  </sheetData>
  <mergeCells count="2">
    <mergeCell ref="A2:E2"/>
    <mergeCell ref="A17:E17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1" sqref="B21"/>
    </sheetView>
  </sheetViews>
  <sheetFormatPr defaultColWidth="9" defaultRowHeight="14.4"/>
  <cols>
    <col min="1" max="1" width="21.109375" style="1" customWidth="1"/>
    <col min="2" max="2" width="39.44140625" style="1" customWidth="1"/>
    <col min="3" max="3" width="31.33203125" style="1" customWidth="1"/>
    <col min="4" max="4" width="18.6640625" style="1" customWidth="1"/>
    <col min="5" max="255" width="9" style="1"/>
    <col min="256" max="256" width="21.109375" style="1" customWidth="1"/>
    <col min="257" max="257" width="21.77734375" style="1" customWidth="1"/>
    <col min="258" max="258" width="15.44140625" style="1" customWidth="1"/>
    <col min="259" max="259" width="21.33203125" style="1" customWidth="1"/>
    <col min="260" max="260" width="18.6640625" style="1" customWidth="1"/>
    <col min="261" max="511" width="9" style="1"/>
    <col min="512" max="512" width="21.109375" style="1" customWidth="1"/>
    <col min="513" max="513" width="21.77734375" style="1" customWidth="1"/>
    <col min="514" max="514" width="15.44140625" style="1" customWidth="1"/>
    <col min="515" max="515" width="21.33203125" style="1" customWidth="1"/>
    <col min="516" max="516" width="18.6640625" style="1" customWidth="1"/>
    <col min="517" max="767" width="9" style="1"/>
    <col min="768" max="768" width="21.109375" style="1" customWidth="1"/>
    <col min="769" max="769" width="21.77734375" style="1" customWidth="1"/>
    <col min="770" max="770" width="15.44140625" style="1" customWidth="1"/>
    <col min="771" max="771" width="21.33203125" style="1" customWidth="1"/>
    <col min="772" max="772" width="18.6640625" style="1" customWidth="1"/>
    <col min="773" max="1023" width="9" style="1"/>
    <col min="1024" max="1024" width="21.109375" style="1" customWidth="1"/>
    <col min="1025" max="1025" width="21.77734375" style="1" customWidth="1"/>
    <col min="1026" max="1026" width="15.44140625" style="1" customWidth="1"/>
    <col min="1027" max="1027" width="21.33203125" style="1" customWidth="1"/>
    <col min="1028" max="1028" width="18.6640625" style="1" customWidth="1"/>
    <col min="1029" max="1279" width="9" style="1"/>
    <col min="1280" max="1280" width="21.109375" style="1" customWidth="1"/>
    <col min="1281" max="1281" width="21.77734375" style="1" customWidth="1"/>
    <col min="1282" max="1282" width="15.44140625" style="1" customWidth="1"/>
    <col min="1283" max="1283" width="21.33203125" style="1" customWidth="1"/>
    <col min="1284" max="1284" width="18.6640625" style="1" customWidth="1"/>
    <col min="1285" max="1535" width="9" style="1"/>
    <col min="1536" max="1536" width="21.109375" style="1" customWidth="1"/>
    <col min="1537" max="1537" width="21.77734375" style="1" customWidth="1"/>
    <col min="1538" max="1538" width="15.44140625" style="1" customWidth="1"/>
    <col min="1539" max="1539" width="21.33203125" style="1" customWidth="1"/>
    <col min="1540" max="1540" width="18.6640625" style="1" customWidth="1"/>
    <col min="1541" max="1791" width="9" style="1"/>
    <col min="1792" max="1792" width="21.109375" style="1" customWidth="1"/>
    <col min="1793" max="1793" width="21.77734375" style="1" customWidth="1"/>
    <col min="1794" max="1794" width="15.44140625" style="1" customWidth="1"/>
    <col min="1795" max="1795" width="21.33203125" style="1" customWidth="1"/>
    <col min="1796" max="1796" width="18.6640625" style="1" customWidth="1"/>
    <col min="1797" max="2047" width="9" style="1"/>
    <col min="2048" max="2048" width="21.109375" style="1" customWidth="1"/>
    <col min="2049" max="2049" width="21.77734375" style="1" customWidth="1"/>
    <col min="2050" max="2050" width="15.44140625" style="1" customWidth="1"/>
    <col min="2051" max="2051" width="21.33203125" style="1" customWidth="1"/>
    <col min="2052" max="2052" width="18.6640625" style="1" customWidth="1"/>
    <col min="2053" max="2303" width="9" style="1"/>
    <col min="2304" max="2304" width="21.109375" style="1" customWidth="1"/>
    <col min="2305" max="2305" width="21.77734375" style="1" customWidth="1"/>
    <col min="2306" max="2306" width="15.44140625" style="1" customWidth="1"/>
    <col min="2307" max="2307" width="21.33203125" style="1" customWidth="1"/>
    <col min="2308" max="2308" width="18.6640625" style="1" customWidth="1"/>
    <col min="2309" max="2559" width="9" style="1"/>
    <col min="2560" max="2560" width="21.109375" style="1" customWidth="1"/>
    <col min="2561" max="2561" width="21.77734375" style="1" customWidth="1"/>
    <col min="2562" max="2562" width="15.44140625" style="1" customWidth="1"/>
    <col min="2563" max="2563" width="21.33203125" style="1" customWidth="1"/>
    <col min="2564" max="2564" width="18.6640625" style="1" customWidth="1"/>
    <col min="2565" max="2815" width="9" style="1"/>
    <col min="2816" max="2816" width="21.109375" style="1" customWidth="1"/>
    <col min="2817" max="2817" width="21.77734375" style="1" customWidth="1"/>
    <col min="2818" max="2818" width="15.44140625" style="1" customWidth="1"/>
    <col min="2819" max="2819" width="21.33203125" style="1" customWidth="1"/>
    <col min="2820" max="2820" width="18.6640625" style="1" customWidth="1"/>
    <col min="2821" max="3071" width="9" style="1"/>
    <col min="3072" max="3072" width="21.109375" style="1" customWidth="1"/>
    <col min="3073" max="3073" width="21.77734375" style="1" customWidth="1"/>
    <col min="3074" max="3074" width="15.44140625" style="1" customWidth="1"/>
    <col min="3075" max="3075" width="21.33203125" style="1" customWidth="1"/>
    <col min="3076" max="3076" width="18.6640625" style="1" customWidth="1"/>
    <col min="3077" max="3327" width="9" style="1"/>
    <col min="3328" max="3328" width="21.109375" style="1" customWidth="1"/>
    <col min="3329" max="3329" width="21.77734375" style="1" customWidth="1"/>
    <col min="3330" max="3330" width="15.44140625" style="1" customWidth="1"/>
    <col min="3331" max="3331" width="21.33203125" style="1" customWidth="1"/>
    <col min="3332" max="3332" width="18.6640625" style="1" customWidth="1"/>
    <col min="3333" max="3583" width="9" style="1"/>
    <col min="3584" max="3584" width="21.109375" style="1" customWidth="1"/>
    <col min="3585" max="3585" width="21.77734375" style="1" customWidth="1"/>
    <col min="3586" max="3586" width="15.44140625" style="1" customWidth="1"/>
    <col min="3587" max="3587" width="21.33203125" style="1" customWidth="1"/>
    <col min="3588" max="3588" width="18.6640625" style="1" customWidth="1"/>
    <col min="3589" max="3839" width="9" style="1"/>
    <col min="3840" max="3840" width="21.109375" style="1" customWidth="1"/>
    <col min="3841" max="3841" width="21.77734375" style="1" customWidth="1"/>
    <col min="3842" max="3842" width="15.44140625" style="1" customWidth="1"/>
    <col min="3843" max="3843" width="21.33203125" style="1" customWidth="1"/>
    <col min="3844" max="3844" width="18.6640625" style="1" customWidth="1"/>
    <col min="3845" max="4095" width="9" style="1"/>
    <col min="4096" max="4096" width="21.109375" style="1" customWidth="1"/>
    <col min="4097" max="4097" width="21.77734375" style="1" customWidth="1"/>
    <col min="4098" max="4098" width="15.44140625" style="1" customWidth="1"/>
    <col min="4099" max="4099" width="21.33203125" style="1" customWidth="1"/>
    <col min="4100" max="4100" width="18.6640625" style="1" customWidth="1"/>
    <col min="4101" max="4351" width="9" style="1"/>
    <col min="4352" max="4352" width="21.109375" style="1" customWidth="1"/>
    <col min="4353" max="4353" width="21.77734375" style="1" customWidth="1"/>
    <col min="4354" max="4354" width="15.44140625" style="1" customWidth="1"/>
    <col min="4355" max="4355" width="21.33203125" style="1" customWidth="1"/>
    <col min="4356" max="4356" width="18.6640625" style="1" customWidth="1"/>
    <col min="4357" max="4607" width="9" style="1"/>
    <col min="4608" max="4608" width="21.109375" style="1" customWidth="1"/>
    <col min="4609" max="4609" width="21.77734375" style="1" customWidth="1"/>
    <col min="4610" max="4610" width="15.44140625" style="1" customWidth="1"/>
    <col min="4611" max="4611" width="21.33203125" style="1" customWidth="1"/>
    <col min="4612" max="4612" width="18.6640625" style="1" customWidth="1"/>
    <col min="4613" max="4863" width="9" style="1"/>
    <col min="4864" max="4864" width="21.109375" style="1" customWidth="1"/>
    <col min="4865" max="4865" width="21.77734375" style="1" customWidth="1"/>
    <col min="4866" max="4866" width="15.44140625" style="1" customWidth="1"/>
    <col min="4867" max="4867" width="21.33203125" style="1" customWidth="1"/>
    <col min="4868" max="4868" width="18.6640625" style="1" customWidth="1"/>
    <col min="4869" max="5119" width="9" style="1"/>
    <col min="5120" max="5120" width="21.109375" style="1" customWidth="1"/>
    <col min="5121" max="5121" width="21.77734375" style="1" customWidth="1"/>
    <col min="5122" max="5122" width="15.44140625" style="1" customWidth="1"/>
    <col min="5123" max="5123" width="21.33203125" style="1" customWidth="1"/>
    <col min="5124" max="5124" width="18.6640625" style="1" customWidth="1"/>
    <col min="5125" max="5375" width="9" style="1"/>
    <col min="5376" max="5376" width="21.109375" style="1" customWidth="1"/>
    <col min="5377" max="5377" width="21.77734375" style="1" customWidth="1"/>
    <col min="5378" max="5378" width="15.44140625" style="1" customWidth="1"/>
    <col min="5379" max="5379" width="21.33203125" style="1" customWidth="1"/>
    <col min="5380" max="5380" width="18.6640625" style="1" customWidth="1"/>
    <col min="5381" max="5631" width="9" style="1"/>
    <col min="5632" max="5632" width="21.109375" style="1" customWidth="1"/>
    <col min="5633" max="5633" width="21.77734375" style="1" customWidth="1"/>
    <col min="5634" max="5634" width="15.44140625" style="1" customWidth="1"/>
    <col min="5635" max="5635" width="21.33203125" style="1" customWidth="1"/>
    <col min="5636" max="5636" width="18.6640625" style="1" customWidth="1"/>
    <col min="5637" max="5887" width="9" style="1"/>
    <col min="5888" max="5888" width="21.109375" style="1" customWidth="1"/>
    <col min="5889" max="5889" width="21.77734375" style="1" customWidth="1"/>
    <col min="5890" max="5890" width="15.44140625" style="1" customWidth="1"/>
    <col min="5891" max="5891" width="21.33203125" style="1" customWidth="1"/>
    <col min="5892" max="5892" width="18.6640625" style="1" customWidth="1"/>
    <col min="5893" max="6143" width="9" style="1"/>
    <col min="6144" max="6144" width="21.109375" style="1" customWidth="1"/>
    <col min="6145" max="6145" width="21.77734375" style="1" customWidth="1"/>
    <col min="6146" max="6146" width="15.44140625" style="1" customWidth="1"/>
    <col min="6147" max="6147" width="21.33203125" style="1" customWidth="1"/>
    <col min="6148" max="6148" width="18.6640625" style="1" customWidth="1"/>
    <col min="6149" max="6399" width="9" style="1"/>
    <col min="6400" max="6400" width="21.109375" style="1" customWidth="1"/>
    <col min="6401" max="6401" width="21.77734375" style="1" customWidth="1"/>
    <col min="6402" max="6402" width="15.44140625" style="1" customWidth="1"/>
    <col min="6403" max="6403" width="21.33203125" style="1" customWidth="1"/>
    <col min="6404" max="6404" width="18.6640625" style="1" customWidth="1"/>
    <col min="6405" max="6655" width="9" style="1"/>
    <col min="6656" max="6656" width="21.109375" style="1" customWidth="1"/>
    <col min="6657" max="6657" width="21.77734375" style="1" customWidth="1"/>
    <col min="6658" max="6658" width="15.44140625" style="1" customWidth="1"/>
    <col min="6659" max="6659" width="21.33203125" style="1" customWidth="1"/>
    <col min="6660" max="6660" width="18.6640625" style="1" customWidth="1"/>
    <col min="6661" max="6911" width="9" style="1"/>
    <col min="6912" max="6912" width="21.109375" style="1" customWidth="1"/>
    <col min="6913" max="6913" width="21.77734375" style="1" customWidth="1"/>
    <col min="6914" max="6914" width="15.44140625" style="1" customWidth="1"/>
    <col min="6915" max="6915" width="21.33203125" style="1" customWidth="1"/>
    <col min="6916" max="6916" width="18.6640625" style="1" customWidth="1"/>
    <col min="6917" max="7167" width="9" style="1"/>
    <col min="7168" max="7168" width="21.109375" style="1" customWidth="1"/>
    <col min="7169" max="7169" width="21.77734375" style="1" customWidth="1"/>
    <col min="7170" max="7170" width="15.44140625" style="1" customWidth="1"/>
    <col min="7171" max="7171" width="21.33203125" style="1" customWidth="1"/>
    <col min="7172" max="7172" width="18.6640625" style="1" customWidth="1"/>
    <col min="7173" max="7423" width="9" style="1"/>
    <col min="7424" max="7424" width="21.109375" style="1" customWidth="1"/>
    <col min="7425" max="7425" width="21.77734375" style="1" customWidth="1"/>
    <col min="7426" max="7426" width="15.44140625" style="1" customWidth="1"/>
    <col min="7427" max="7427" width="21.33203125" style="1" customWidth="1"/>
    <col min="7428" max="7428" width="18.6640625" style="1" customWidth="1"/>
    <col min="7429" max="7679" width="9" style="1"/>
    <col min="7680" max="7680" width="21.109375" style="1" customWidth="1"/>
    <col min="7681" max="7681" width="21.77734375" style="1" customWidth="1"/>
    <col min="7682" max="7682" width="15.44140625" style="1" customWidth="1"/>
    <col min="7683" max="7683" width="21.33203125" style="1" customWidth="1"/>
    <col min="7684" max="7684" width="18.6640625" style="1" customWidth="1"/>
    <col min="7685" max="7935" width="9" style="1"/>
    <col min="7936" max="7936" width="21.109375" style="1" customWidth="1"/>
    <col min="7937" max="7937" width="21.77734375" style="1" customWidth="1"/>
    <col min="7938" max="7938" width="15.44140625" style="1" customWidth="1"/>
    <col min="7939" max="7939" width="21.33203125" style="1" customWidth="1"/>
    <col min="7940" max="7940" width="18.6640625" style="1" customWidth="1"/>
    <col min="7941" max="8191" width="9" style="1"/>
    <col min="8192" max="8192" width="21.109375" style="1" customWidth="1"/>
    <col min="8193" max="8193" width="21.77734375" style="1" customWidth="1"/>
    <col min="8194" max="8194" width="15.44140625" style="1" customWidth="1"/>
    <col min="8195" max="8195" width="21.33203125" style="1" customWidth="1"/>
    <col min="8196" max="8196" width="18.6640625" style="1" customWidth="1"/>
    <col min="8197" max="8447" width="9" style="1"/>
    <col min="8448" max="8448" width="21.109375" style="1" customWidth="1"/>
    <col min="8449" max="8449" width="21.77734375" style="1" customWidth="1"/>
    <col min="8450" max="8450" width="15.44140625" style="1" customWidth="1"/>
    <col min="8451" max="8451" width="21.33203125" style="1" customWidth="1"/>
    <col min="8452" max="8452" width="18.6640625" style="1" customWidth="1"/>
    <col min="8453" max="8703" width="9" style="1"/>
    <col min="8704" max="8704" width="21.109375" style="1" customWidth="1"/>
    <col min="8705" max="8705" width="21.77734375" style="1" customWidth="1"/>
    <col min="8706" max="8706" width="15.44140625" style="1" customWidth="1"/>
    <col min="8707" max="8707" width="21.33203125" style="1" customWidth="1"/>
    <col min="8708" max="8708" width="18.6640625" style="1" customWidth="1"/>
    <col min="8709" max="8959" width="9" style="1"/>
    <col min="8960" max="8960" width="21.109375" style="1" customWidth="1"/>
    <col min="8961" max="8961" width="21.77734375" style="1" customWidth="1"/>
    <col min="8962" max="8962" width="15.44140625" style="1" customWidth="1"/>
    <col min="8963" max="8963" width="21.33203125" style="1" customWidth="1"/>
    <col min="8964" max="8964" width="18.6640625" style="1" customWidth="1"/>
    <col min="8965" max="9215" width="9" style="1"/>
    <col min="9216" max="9216" width="21.109375" style="1" customWidth="1"/>
    <col min="9217" max="9217" width="21.77734375" style="1" customWidth="1"/>
    <col min="9218" max="9218" width="15.44140625" style="1" customWidth="1"/>
    <col min="9219" max="9219" width="21.33203125" style="1" customWidth="1"/>
    <col min="9220" max="9220" width="18.6640625" style="1" customWidth="1"/>
    <col min="9221" max="9471" width="9" style="1"/>
    <col min="9472" max="9472" width="21.109375" style="1" customWidth="1"/>
    <col min="9473" max="9473" width="21.77734375" style="1" customWidth="1"/>
    <col min="9474" max="9474" width="15.44140625" style="1" customWidth="1"/>
    <col min="9475" max="9475" width="21.33203125" style="1" customWidth="1"/>
    <col min="9476" max="9476" width="18.6640625" style="1" customWidth="1"/>
    <col min="9477" max="9727" width="9" style="1"/>
    <col min="9728" max="9728" width="21.109375" style="1" customWidth="1"/>
    <col min="9729" max="9729" width="21.77734375" style="1" customWidth="1"/>
    <col min="9730" max="9730" width="15.44140625" style="1" customWidth="1"/>
    <col min="9731" max="9731" width="21.33203125" style="1" customWidth="1"/>
    <col min="9732" max="9732" width="18.6640625" style="1" customWidth="1"/>
    <col min="9733" max="9983" width="9" style="1"/>
    <col min="9984" max="9984" width="21.109375" style="1" customWidth="1"/>
    <col min="9985" max="9985" width="21.77734375" style="1" customWidth="1"/>
    <col min="9986" max="9986" width="15.44140625" style="1" customWidth="1"/>
    <col min="9987" max="9987" width="21.33203125" style="1" customWidth="1"/>
    <col min="9988" max="9988" width="18.6640625" style="1" customWidth="1"/>
    <col min="9989" max="10239" width="9" style="1"/>
    <col min="10240" max="10240" width="21.109375" style="1" customWidth="1"/>
    <col min="10241" max="10241" width="21.77734375" style="1" customWidth="1"/>
    <col min="10242" max="10242" width="15.44140625" style="1" customWidth="1"/>
    <col min="10243" max="10243" width="21.33203125" style="1" customWidth="1"/>
    <col min="10244" max="10244" width="18.6640625" style="1" customWidth="1"/>
    <col min="10245" max="10495" width="9" style="1"/>
    <col min="10496" max="10496" width="21.109375" style="1" customWidth="1"/>
    <col min="10497" max="10497" width="21.77734375" style="1" customWidth="1"/>
    <col min="10498" max="10498" width="15.44140625" style="1" customWidth="1"/>
    <col min="10499" max="10499" width="21.33203125" style="1" customWidth="1"/>
    <col min="10500" max="10500" width="18.6640625" style="1" customWidth="1"/>
    <col min="10501" max="10751" width="9" style="1"/>
    <col min="10752" max="10752" width="21.109375" style="1" customWidth="1"/>
    <col min="10753" max="10753" width="21.77734375" style="1" customWidth="1"/>
    <col min="10754" max="10754" width="15.44140625" style="1" customWidth="1"/>
    <col min="10755" max="10755" width="21.33203125" style="1" customWidth="1"/>
    <col min="10756" max="10756" width="18.6640625" style="1" customWidth="1"/>
    <col min="10757" max="11007" width="9" style="1"/>
    <col min="11008" max="11008" width="21.109375" style="1" customWidth="1"/>
    <col min="11009" max="11009" width="21.77734375" style="1" customWidth="1"/>
    <col min="11010" max="11010" width="15.44140625" style="1" customWidth="1"/>
    <col min="11011" max="11011" width="21.33203125" style="1" customWidth="1"/>
    <col min="11012" max="11012" width="18.6640625" style="1" customWidth="1"/>
    <col min="11013" max="11263" width="9" style="1"/>
    <col min="11264" max="11264" width="21.109375" style="1" customWidth="1"/>
    <col min="11265" max="11265" width="21.77734375" style="1" customWidth="1"/>
    <col min="11266" max="11266" width="15.44140625" style="1" customWidth="1"/>
    <col min="11267" max="11267" width="21.33203125" style="1" customWidth="1"/>
    <col min="11268" max="11268" width="18.6640625" style="1" customWidth="1"/>
    <col min="11269" max="11519" width="9" style="1"/>
    <col min="11520" max="11520" width="21.109375" style="1" customWidth="1"/>
    <col min="11521" max="11521" width="21.77734375" style="1" customWidth="1"/>
    <col min="11522" max="11522" width="15.44140625" style="1" customWidth="1"/>
    <col min="11523" max="11523" width="21.33203125" style="1" customWidth="1"/>
    <col min="11524" max="11524" width="18.6640625" style="1" customWidth="1"/>
    <col min="11525" max="11775" width="9" style="1"/>
    <col min="11776" max="11776" width="21.109375" style="1" customWidth="1"/>
    <col min="11777" max="11777" width="21.77734375" style="1" customWidth="1"/>
    <col min="11778" max="11778" width="15.44140625" style="1" customWidth="1"/>
    <col min="11779" max="11779" width="21.33203125" style="1" customWidth="1"/>
    <col min="11780" max="11780" width="18.6640625" style="1" customWidth="1"/>
    <col min="11781" max="12031" width="9" style="1"/>
    <col min="12032" max="12032" width="21.109375" style="1" customWidth="1"/>
    <col min="12033" max="12033" width="21.77734375" style="1" customWidth="1"/>
    <col min="12034" max="12034" width="15.44140625" style="1" customWidth="1"/>
    <col min="12035" max="12035" width="21.33203125" style="1" customWidth="1"/>
    <col min="12036" max="12036" width="18.6640625" style="1" customWidth="1"/>
    <col min="12037" max="12287" width="9" style="1"/>
    <col min="12288" max="12288" width="21.109375" style="1" customWidth="1"/>
    <col min="12289" max="12289" width="21.77734375" style="1" customWidth="1"/>
    <col min="12290" max="12290" width="15.44140625" style="1" customWidth="1"/>
    <col min="12291" max="12291" width="21.33203125" style="1" customWidth="1"/>
    <col min="12292" max="12292" width="18.6640625" style="1" customWidth="1"/>
    <col min="12293" max="12543" width="9" style="1"/>
    <col min="12544" max="12544" width="21.109375" style="1" customWidth="1"/>
    <col min="12545" max="12545" width="21.77734375" style="1" customWidth="1"/>
    <col min="12546" max="12546" width="15.44140625" style="1" customWidth="1"/>
    <col min="12547" max="12547" width="21.33203125" style="1" customWidth="1"/>
    <col min="12548" max="12548" width="18.6640625" style="1" customWidth="1"/>
    <col min="12549" max="12799" width="9" style="1"/>
    <col min="12800" max="12800" width="21.109375" style="1" customWidth="1"/>
    <col min="12801" max="12801" width="21.77734375" style="1" customWidth="1"/>
    <col min="12802" max="12802" width="15.44140625" style="1" customWidth="1"/>
    <col min="12803" max="12803" width="21.33203125" style="1" customWidth="1"/>
    <col min="12804" max="12804" width="18.6640625" style="1" customWidth="1"/>
    <col min="12805" max="13055" width="9" style="1"/>
    <col min="13056" max="13056" width="21.109375" style="1" customWidth="1"/>
    <col min="13057" max="13057" width="21.77734375" style="1" customWidth="1"/>
    <col min="13058" max="13058" width="15.44140625" style="1" customWidth="1"/>
    <col min="13059" max="13059" width="21.33203125" style="1" customWidth="1"/>
    <col min="13060" max="13060" width="18.6640625" style="1" customWidth="1"/>
    <col min="13061" max="13311" width="9" style="1"/>
    <col min="13312" max="13312" width="21.109375" style="1" customWidth="1"/>
    <col min="13313" max="13313" width="21.77734375" style="1" customWidth="1"/>
    <col min="13314" max="13314" width="15.44140625" style="1" customWidth="1"/>
    <col min="13315" max="13315" width="21.33203125" style="1" customWidth="1"/>
    <col min="13316" max="13316" width="18.6640625" style="1" customWidth="1"/>
    <col min="13317" max="13567" width="9" style="1"/>
    <col min="13568" max="13568" width="21.109375" style="1" customWidth="1"/>
    <col min="13569" max="13569" width="21.77734375" style="1" customWidth="1"/>
    <col min="13570" max="13570" width="15.44140625" style="1" customWidth="1"/>
    <col min="13571" max="13571" width="21.33203125" style="1" customWidth="1"/>
    <col min="13572" max="13572" width="18.6640625" style="1" customWidth="1"/>
    <col min="13573" max="13823" width="9" style="1"/>
    <col min="13824" max="13824" width="21.109375" style="1" customWidth="1"/>
    <col min="13825" max="13825" width="21.77734375" style="1" customWidth="1"/>
    <col min="13826" max="13826" width="15.44140625" style="1" customWidth="1"/>
    <col min="13827" max="13827" width="21.33203125" style="1" customWidth="1"/>
    <col min="13828" max="13828" width="18.6640625" style="1" customWidth="1"/>
    <col min="13829" max="14079" width="9" style="1"/>
    <col min="14080" max="14080" width="21.109375" style="1" customWidth="1"/>
    <col min="14081" max="14081" width="21.77734375" style="1" customWidth="1"/>
    <col min="14082" max="14082" width="15.44140625" style="1" customWidth="1"/>
    <col min="14083" max="14083" width="21.33203125" style="1" customWidth="1"/>
    <col min="14084" max="14084" width="18.6640625" style="1" customWidth="1"/>
    <col min="14085" max="14335" width="9" style="1"/>
    <col min="14336" max="14336" width="21.109375" style="1" customWidth="1"/>
    <col min="14337" max="14337" width="21.77734375" style="1" customWidth="1"/>
    <col min="14338" max="14338" width="15.44140625" style="1" customWidth="1"/>
    <col min="14339" max="14339" width="21.33203125" style="1" customWidth="1"/>
    <col min="14340" max="14340" width="18.6640625" style="1" customWidth="1"/>
    <col min="14341" max="14591" width="9" style="1"/>
    <col min="14592" max="14592" width="21.109375" style="1" customWidth="1"/>
    <col min="14593" max="14593" width="21.77734375" style="1" customWidth="1"/>
    <col min="14594" max="14594" width="15.44140625" style="1" customWidth="1"/>
    <col min="14595" max="14595" width="21.33203125" style="1" customWidth="1"/>
    <col min="14596" max="14596" width="18.6640625" style="1" customWidth="1"/>
    <col min="14597" max="14847" width="9" style="1"/>
    <col min="14848" max="14848" width="21.109375" style="1" customWidth="1"/>
    <col min="14849" max="14849" width="21.77734375" style="1" customWidth="1"/>
    <col min="14850" max="14850" width="15.44140625" style="1" customWidth="1"/>
    <col min="14851" max="14851" width="21.33203125" style="1" customWidth="1"/>
    <col min="14852" max="14852" width="18.6640625" style="1" customWidth="1"/>
    <col min="14853" max="15103" width="9" style="1"/>
    <col min="15104" max="15104" width="21.109375" style="1" customWidth="1"/>
    <col min="15105" max="15105" width="21.77734375" style="1" customWidth="1"/>
    <col min="15106" max="15106" width="15.44140625" style="1" customWidth="1"/>
    <col min="15107" max="15107" width="21.33203125" style="1" customWidth="1"/>
    <col min="15108" max="15108" width="18.6640625" style="1" customWidth="1"/>
    <col min="15109" max="15359" width="9" style="1"/>
    <col min="15360" max="15360" width="21.109375" style="1" customWidth="1"/>
    <col min="15361" max="15361" width="21.77734375" style="1" customWidth="1"/>
    <col min="15362" max="15362" width="15.44140625" style="1" customWidth="1"/>
    <col min="15363" max="15363" width="21.33203125" style="1" customWidth="1"/>
    <col min="15364" max="15364" width="18.6640625" style="1" customWidth="1"/>
    <col min="15365" max="15615" width="9" style="1"/>
    <col min="15616" max="15616" width="21.109375" style="1" customWidth="1"/>
    <col min="15617" max="15617" width="21.77734375" style="1" customWidth="1"/>
    <col min="15618" max="15618" width="15.44140625" style="1" customWidth="1"/>
    <col min="15619" max="15619" width="21.33203125" style="1" customWidth="1"/>
    <col min="15620" max="15620" width="18.6640625" style="1" customWidth="1"/>
    <col min="15621" max="15871" width="9" style="1"/>
    <col min="15872" max="15872" width="21.109375" style="1" customWidth="1"/>
    <col min="15873" max="15873" width="21.77734375" style="1" customWidth="1"/>
    <col min="15874" max="15874" width="15.44140625" style="1" customWidth="1"/>
    <col min="15875" max="15875" width="21.33203125" style="1" customWidth="1"/>
    <col min="15876" max="15876" width="18.6640625" style="1" customWidth="1"/>
    <col min="15877" max="16127" width="9" style="1"/>
    <col min="16128" max="16128" width="21.109375" style="1" customWidth="1"/>
    <col min="16129" max="16129" width="21.77734375" style="1" customWidth="1"/>
    <col min="16130" max="16130" width="15.44140625" style="1" customWidth="1"/>
    <col min="16131" max="16131" width="21.33203125" style="1" customWidth="1"/>
    <col min="16132" max="16132" width="18.6640625" style="1" customWidth="1"/>
    <col min="16133" max="16384" width="9" style="1"/>
  </cols>
  <sheetData>
    <row r="1" spans="1:4" ht="15.6">
      <c r="A1" s="41" t="s">
        <v>106</v>
      </c>
    </row>
    <row r="2" spans="1:4" ht="19.2">
      <c r="A2" s="95" t="s">
        <v>107</v>
      </c>
      <c r="B2" s="95"/>
      <c r="C2" s="95"/>
      <c r="D2" s="95"/>
    </row>
    <row r="3" spans="1:4">
      <c r="A3" s="96" t="s">
        <v>108</v>
      </c>
      <c r="B3" s="96"/>
      <c r="C3" s="96"/>
      <c r="D3" s="96"/>
    </row>
    <row r="4" spans="1:4" ht="14.4" customHeight="1">
      <c r="A4" s="42" t="s">
        <v>109</v>
      </c>
      <c r="B4" s="61" t="s">
        <v>110</v>
      </c>
      <c r="C4" s="42" t="s">
        <v>111</v>
      </c>
      <c r="D4" s="42" t="s">
        <v>112</v>
      </c>
    </row>
    <row r="5" spans="1:4">
      <c r="A5" s="77" t="s">
        <v>235</v>
      </c>
      <c r="B5" s="77" t="s">
        <v>252</v>
      </c>
      <c r="C5" s="77" t="s">
        <v>255</v>
      </c>
      <c r="D5" s="79">
        <v>2174280</v>
      </c>
    </row>
    <row r="6" spans="1:4">
      <c r="A6" s="77" t="s">
        <v>236</v>
      </c>
      <c r="B6" s="77" t="s">
        <v>253</v>
      </c>
      <c r="C6" s="77" t="s">
        <v>255</v>
      </c>
      <c r="D6" s="79">
        <v>2174280</v>
      </c>
    </row>
    <row r="7" spans="1:4">
      <c r="A7" s="77" t="s">
        <v>237</v>
      </c>
      <c r="B7" s="77" t="s">
        <v>254</v>
      </c>
      <c r="C7" s="77" t="s">
        <v>255</v>
      </c>
      <c r="D7" s="79">
        <v>240000</v>
      </c>
    </row>
    <row r="8" spans="1:4">
      <c r="A8" s="77" t="s">
        <v>238</v>
      </c>
      <c r="B8" s="77" t="s">
        <v>255</v>
      </c>
      <c r="C8" s="77" t="s">
        <v>255</v>
      </c>
      <c r="D8" s="79">
        <v>240000</v>
      </c>
    </row>
    <row r="9" spans="1:4">
      <c r="A9" s="78" t="s">
        <v>239</v>
      </c>
      <c r="B9" s="78" t="s">
        <v>256</v>
      </c>
      <c r="C9" s="78" t="s">
        <v>267</v>
      </c>
      <c r="D9" s="80">
        <v>240000</v>
      </c>
    </row>
    <row r="10" spans="1:4">
      <c r="A10" s="77" t="s">
        <v>240</v>
      </c>
      <c r="B10" s="77" t="s">
        <v>257</v>
      </c>
      <c r="C10" s="77" t="s">
        <v>255</v>
      </c>
      <c r="D10" s="79">
        <v>150000</v>
      </c>
    </row>
    <row r="11" spans="1:4">
      <c r="A11" s="77" t="s">
        <v>241</v>
      </c>
      <c r="B11" s="77" t="s">
        <v>255</v>
      </c>
      <c r="C11" s="77" t="s">
        <v>255</v>
      </c>
      <c r="D11" s="79">
        <v>150000</v>
      </c>
    </row>
    <row r="12" spans="1:4">
      <c r="A12" s="78" t="s">
        <v>242</v>
      </c>
      <c r="B12" s="78" t="s">
        <v>258</v>
      </c>
      <c r="C12" s="78" t="s">
        <v>267</v>
      </c>
      <c r="D12" s="80">
        <v>150000</v>
      </c>
    </row>
    <row r="13" spans="1:4">
      <c r="A13" s="77" t="s">
        <v>243</v>
      </c>
      <c r="B13" s="77" t="s">
        <v>259</v>
      </c>
      <c r="C13" s="77" t="s">
        <v>255</v>
      </c>
      <c r="D13" s="79">
        <v>486000</v>
      </c>
    </row>
    <row r="14" spans="1:4">
      <c r="A14" s="77" t="s">
        <v>244</v>
      </c>
      <c r="B14" s="77" t="s">
        <v>255</v>
      </c>
      <c r="C14" s="77" t="s">
        <v>255</v>
      </c>
      <c r="D14" s="79">
        <v>486000</v>
      </c>
    </row>
    <row r="15" spans="1:4">
      <c r="A15" s="78" t="s">
        <v>245</v>
      </c>
      <c r="B15" s="78" t="s">
        <v>260</v>
      </c>
      <c r="C15" s="78" t="s">
        <v>267</v>
      </c>
      <c r="D15" s="80">
        <v>180000</v>
      </c>
    </row>
    <row r="16" spans="1:4">
      <c r="A16" s="78" t="s">
        <v>246</v>
      </c>
      <c r="B16" s="78" t="s">
        <v>261</v>
      </c>
      <c r="C16" s="78" t="s">
        <v>267</v>
      </c>
      <c r="D16" s="80">
        <v>306000</v>
      </c>
    </row>
    <row r="17" spans="1:4">
      <c r="A17" s="77" t="s">
        <v>247</v>
      </c>
      <c r="B17" s="77" t="s">
        <v>262</v>
      </c>
      <c r="C17" s="77" t="s">
        <v>255</v>
      </c>
      <c r="D17" s="79">
        <v>1298280</v>
      </c>
    </row>
    <row r="18" spans="1:4">
      <c r="A18" s="77" t="s">
        <v>248</v>
      </c>
      <c r="B18" s="77" t="s">
        <v>263</v>
      </c>
      <c r="C18" s="77" t="s">
        <v>255</v>
      </c>
      <c r="D18" s="79">
        <v>674280</v>
      </c>
    </row>
    <row r="19" spans="1:4">
      <c r="A19" s="78" t="s">
        <v>249</v>
      </c>
      <c r="B19" s="78" t="s">
        <v>264</v>
      </c>
      <c r="C19" s="78" t="s">
        <v>267</v>
      </c>
      <c r="D19" s="80">
        <v>674280</v>
      </c>
    </row>
    <row r="20" spans="1:4">
      <c r="A20" s="77" t="s">
        <v>250</v>
      </c>
      <c r="B20" s="77" t="s">
        <v>265</v>
      </c>
      <c r="C20" s="77" t="s">
        <v>255</v>
      </c>
      <c r="D20" s="79">
        <v>624000</v>
      </c>
    </row>
    <row r="21" spans="1:4">
      <c r="A21" s="78" t="s">
        <v>251</v>
      </c>
      <c r="B21" s="78" t="s">
        <v>266</v>
      </c>
      <c r="C21" s="78" t="s">
        <v>267</v>
      </c>
      <c r="D21" s="80">
        <v>624000</v>
      </c>
    </row>
  </sheetData>
  <mergeCells count="2">
    <mergeCell ref="A2:D2"/>
    <mergeCell ref="A3:D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7" workbookViewId="0">
      <selection activeCell="L9" sqref="L9"/>
    </sheetView>
  </sheetViews>
  <sheetFormatPr defaultColWidth="8.88671875" defaultRowHeight="14.4"/>
  <cols>
    <col min="1" max="6" width="8.88671875" style="57"/>
    <col min="7" max="7" width="10.88671875" style="57" customWidth="1"/>
    <col min="8" max="8" width="12" style="57" customWidth="1"/>
    <col min="9" max="16384" width="8.88671875" style="57"/>
  </cols>
  <sheetData>
    <row r="1" spans="1:8" ht="19.5" customHeight="1">
      <c r="A1" s="56" t="s">
        <v>113</v>
      </c>
    </row>
    <row r="2" spans="1:8" ht="20.399999999999999">
      <c r="A2" s="97" t="s">
        <v>101</v>
      </c>
      <c r="B2" s="97"/>
      <c r="C2" s="97"/>
      <c r="D2" s="97"/>
      <c r="E2" s="97"/>
      <c r="F2" s="97"/>
      <c r="G2" s="97"/>
      <c r="H2" s="97"/>
    </row>
    <row r="3" spans="1:8">
      <c r="A3" s="40"/>
      <c r="B3" s="40"/>
      <c r="D3" s="58"/>
      <c r="E3" s="58"/>
      <c r="F3" s="58"/>
      <c r="G3" s="58" t="s">
        <v>0</v>
      </c>
      <c r="H3" s="58"/>
    </row>
    <row r="4" spans="1:8" ht="24">
      <c r="A4" s="4" t="s">
        <v>96</v>
      </c>
      <c r="B4" s="4" t="s">
        <v>97</v>
      </c>
      <c r="C4" s="4" t="s">
        <v>98</v>
      </c>
      <c r="D4" s="4" t="s">
        <v>69</v>
      </c>
      <c r="E4" s="4" t="s">
        <v>103</v>
      </c>
      <c r="F4" s="4" t="s">
        <v>71</v>
      </c>
      <c r="G4" s="4" t="s">
        <v>99</v>
      </c>
      <c r="H4" s="4" t="s">
        <v>100</v>
      </c>
    </row>
    <row r="5" spans="1:8" ht="115.2">
      <c r="A5" s="39">
        <v>218001</v>
      </c>
      <c r="B5" s="39" t="s">
        <v>179</v>
      </c>
      <c r="C5" s="39">
        <v>2111001</v>
      </c>
      <c r="D5" s="39">
        <v>50299</v>
      </c>
      <c r="E5" s="39">
        <v>30299</v>
      </c>
      <c r="F5" s="39" t="s">
        <v>180</v>
      </c>
      <c r="G5" s="39">
        <v>5345000</v>
      </c>
      <c r="H5" s="39" t="s">
        <v>181</v>
      </c>
    </row>
    <row r="6" spans="1:8" ht="115.2">
      <c r="A6" s="39">
        <v>218001</v>
      </c>
      <c r="B6" s="39" t="s">
        <v>179</v>
      </c>
      <c r="C6" s="39">
        <v>2111001</v>
      </c>
      <c r="D6" s="39">
        <v>50299</v>
      </c>
      <c r="E6" s="39">
        <v>30299</v>
      </c>
      <c r="F6" s="39" t="s">
        <v>184</v>
      </c>
      <c r="G6" s="39">
        <v>5965000</v>
      </c>
      <c r="H6" s="39" t="s">
        <v>181</v>
      </c>
    </row>
    <row r="7" spans="1:8" ht="115.2">
      <c r="A7" s="39">
        <v>218001</v>
      </c>
      <c r="B7" s="39" t="s">
        <v>179</v>
      </c>
      <c r="C7" s="39">
        <v>2119999</v>
      </c>
      <c r="D7" s="39">
        <v>50299</v>
      </c>
      <c r="E7" s="39">
        <v>30299</v>
      </c>
      <c r="F7" s="39" t="s">
        <v>185</v>
      </c>
      <c r="G7" s="39">
        <v>658869</v>
      </c>
      <c r="H7" s="39" t="s">
        <v>187</v>
      </c>
    </row>
    <row r="8" spans="1:8" ht="115.2">
      <c r="A8" s="39">
        <v>218003</v>
      </c>
      <c r="B8" s="39" t="s">
        <v>182</v>
      </c>
      <c r="C8" s="39">
        <v>2120106</v>
      </c>
      <c r="D8" s="39">
        <v>50205</v>
      </c>
      <c r="E8" s="39">
        <v>30226</v>
      </c>
      <c r="F8" s="39" t="s">
        <v>186</v>
      </c>
      <c r="G8" s="39">
        <v>1709100</v>
      </c>
      <c r="H8" s="39" t="s">
        <v>188</v>
      </c>
    </row>
    <row r="9" spans="1:8" ht="115.2">
      <c r="A9" s="60">
        <v>218004</v>
      </c>
      <c r="B9" s="39" t="s">
        <v>183</v>
      </c>
      <c r="C9" s="39">
        <v>2120106</v>
      </c>
      <c r="D9" s="39">
        <v>50205</v>
      </c>
      <c r="E9" s="39">
        <v>30226</v>
      </c>
      <c r="F9" s="39" t="s">
        <v>186</v>
      </c>
      <c r="G9" s="39">
        <v>379800</v>
      </c>
      <c r="H9" s="39" t="s">
        <v>189</v>
      </c>
    </row>
    <row r="10" spans="1:8">
      <c r="A10" s="39"/>
      <c r="B10" s="39"/>
      <c r="C10" s="39"/>
      <c r="D10" s="39"/>
      <c r="E10" s="39"/>
      <c r="F10" s="39"/>
      <c r="G10" s="39"/>
      <c r="H10" s="39"/>
    </row>
    <row r="11" spans="1:8">
      <c r="A11" s="39"/>
      <c r="B11" s="39"/>
      <c r="C11" s="39"/>
      <c r="D11" s="39"/>
      <c r="E11" s="39"/>
      <c r="F11" s="39"/>
      <c r="G11" s="39"/>
      <c r="H11" s="39"/>
    </row>
    <row r="12" spans="1:8">
      <c r="A12" s="39"/>
      <c r="B12" s="39"/>
      <c r="C12" s="39"/>
      <c r="D12" s="39"/>
      <c r="E12" s="39"/>
      <c r="F12" s="39"/>
      <c r="G12" s="39"/>
      <c r="H12" s="39"/>
    </row>
    <row r="13" spans="1:8">
      <c r="A13" s="39"/>
      <c r="B13" s="39"/>
      <c r="C13" s="39"/>
      <c r="D13" s="39"/>
      <c r="E13" s="39"/>
      <c r="F13" s="39"/>
      <c r="G13" s="39"/>
      <c r="H13" s="39"/>
    </row>
    <row r="14" spans="1:8">
      <c r="A14" s="39"/>
      <c r="B14" s="39"/>
      <c r="C14" s="59" t="s">
        <v>102</v>
      </c>
      <c r="D14" s="39"/>
      <c r="E14" s="39"/>
      <c r="F14" s="39"/>
      <c r="G14" s="39">
        <f>SUM(G5:G9)</f>
        <v>14057769</v>
      </c>
      <c r="H14" s="39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表十、政府购买服务预算财政拨款明细表</vt:lpstr>
      <vt:lpstr>表十一、专项转移支付预算表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张茜倩</cp:lastModifiedBy>
  <cp:lastPrinted>2021-02-05T05:38:43Z</cp:lastPrinted>
  <dcterms:created xsi:type="dcterms:W3CDTF">2018-01-25T05:48:18Z</dcterms:created>
  <dcterms:modified xsi:type="dcterms:W3CDTF">2021-02-05T05:39:12Z</dcterms:modified>
</cp:coreProperties>
</file>