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表一、部门收支总体情况表" sheetId="4" r:id="rId1"/>
    <sheet name="表二、部门收入总体情况表" sheetId="5" r:id="rId2"/>
    <sheet name="表三、部门支出总体情况表" sheetId="6" r:id="rId3"/>
    <sheet name="表四、财政拨款收支总体情况表" sheetId="7" r:id="rId4"/>
    <sheet name="表五、一般公共预算支出情况表" sheetId="8" r:id="rId5"/>
    <sheet name="表六、一般公共预算基本支出情况表" sheetId="9" r:id="rId6"/>
    <sheet name="表七、一般公共预算“三公”经费支出情况表" sheetId="10" r:id="rId7"/>
    <sheet name="表八、政府性基金预算支出情况表" sheetId="11" r:id="rId8"/>
    <sheet name="表九、部门预算明细表" sheetId="12" r:id="rId9"/>
    <sheet name="表十、政府购买服务预算财政拨款明细表" sheetId="13" r:id="rId10"/>
    <sheet name="表十一、专项转移支付预算表" sheetId="14" r:id="rId11"/>
  </sheets>
  <definedNames>
    <definedName name="_xlnm._FilterDatabase" localSheetId="8" hidden="1">表九、部门预算明细表!$A$1:$H$160</definedName>
  </definedNames>
  <calcPr calcId="144525"/>
</workbook>
</file>

<file path=xl/sharedStrings.xml><?xml version="1.0" encoding="utf-8"?>
<sst xmlns="http://schemas.openxmlformats.org/spreadsheetml/2006/main" count="1599" uniqueCount="381">
  <si>
    <t>表一</t>
  </si>
  <si>
    <t>部门收支总体情况表</t>
  </si>
  <si>
    <t>部门预算收支总表</t>
  </si>
  <si>
    <t/>
  </si>
  <si>
    <t>单位:元</t>
  </si>
  <si>
    <t>收入项目类别</t>
  </si>
  <si>
    <t>收入预算金额</t>
  </si>
  <si>
    <t>支出项目类别</t>
  </si>
  <si>
    <t>支出预算金额</t>
  </si>
  <si>
    <t>预算内资金</t>
  </si>
  <si>
    <t>一般公共预算支出</t>
  </si>
  <si>
    <t>财政专户管理</t>
  </si>
  <si>
    <t>市场监督管理事务</t>
  </si>
  <si>
    <t>财政专户资金</t>
  </si>
  <si>
    <t>进修及培训</t>
  </si>
  <si>
    <t>教育收费收入</t>
  </si>
  <si>
    <t>行政事业单位养老支出</t>
  </si>
  <si>
    <t>其他财政专户收入</t>
  </si>
  <si>
    <t>行政事业单位医疗</t>
  </si>
  <si>
    <t>批准留用</t>
  </si>
  <si>
    <t>住房改革支出</t>
  </si>
  <si>
    <t>上级补助收入</t>
  </si>
  <si>
    <t>本年支出合计</t>
  </si>
  <si>
    <t>事业收入（不含事业单位预算外资金）</t>
  </si>
  <si>
    <t>结转下年</t>
  </si>
  <si>
    <t>经营收入</t>
  </si>
  <si>
    <t>支出总计</t>
  </si>
  <si>
    <t>附属单位上缴收入</t>
  </si>
  <si>
    <t>其他收入</t>
  </si>
  <si>
    <t>用事业基金弥补收支差额</t>
  </si>
  <si>
    <t>上年结转</t>
  </si>
  <si>
    <t>本年收入合计</t>
  </si>
  <si>
    <t>收入总计</t>
  </si>
  <si>
    <t>表二：</t>
  </si>
  <si>
    <t>部门收入总体情况表</t>
  </si>
  <si>
    <t>单位：元</t>
  </si>
  <si>
    <t>科目</t>
  </si>
  <si>
    <t>合计</t>
  </si>
  <si>
    <t>一般公共预算拨款收入</t>
  </si>
  <si>
    <t>政府性基金预算拨款收入</t>
  </si>
  <si>
    <t>事业收入</t>
  </si>
  <si>
    <t>科目编码</t>
  </si>
  <si>
    <t>科目名称</t>
  </si>
  <si>
    <t>一般公共服务支出</t>
  </si>
  <si>
    <t>行政运行</t>
  </si>
  <si>
    <t>事业运行</t>
  </si>
  <si>
    <t>其他市场监督管理事务</t>
  </si>
  <si>
    <t>教育支出</t>
  </si>
  <si>
    <t>20508</t>
  </si>
  <si>
    <t>2050803</t>
  </si>
  <si>
    <t>培训支出</t>
  </si>
  <si>
    <t>208</t>
  </si>
  <si>
    <t>社会保障和就业支出</t>
  </si>
  <si>
    <t>2080501</t>
  </si>
  <si>
    <t>行政单位离退休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</si>
  <si>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</si>
  <si>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</si>
  <si>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</si>
  <si>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</si>
  <si>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</si>
  <si>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</si>
  <si>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</si>
  <si>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</si>
  <si>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</si>
  <si>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</si>
  <si>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</si>
  <si>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</si>
  <si>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</si>
  <si>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</si>
  <si>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住房保障支出</t>
  </si>
  <si>
    <t>22102</t>
  </si>
  <si>
    <t>2210201</t>
  </si>
  <si>
    <t>住房公积金</t>
  </si>
  <si>
    <t>提租补贴</t>
  </si>
  <si>
    <t>2210203</t>
  </si>
  <si>
    <t>购房补贴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</si>
  <si>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</si>
  <si>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</si>
  <si>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</si>
  <si>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</si>
  <si>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</si>
  <si>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</si>
  <si>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</si>
  <si>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</si>
  <si>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表四</t>
  </si>
  <si>
    <t>财政拨款收支总体情况表</t>
  </si>
  <si>
    <t>部门预算收支总表（批复）</t>
  </si>
  <si>
    <t>表五</t>
  </si>
  <si>
    <t>一般公共预算支出情况表</t>
  </si>
  <si>
    <t>财政拨款支出预算表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</si>
  <si>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</si>
  <si>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</si>
  <si>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</si>
  <si>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</si>
  <si>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</si>
  <si>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</si>
  <si>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</si>
  <si>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</si>
  <si>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</si>
  <si>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</si>
  <si>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</si>
  <si>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</si>
  <si>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</si>
  <si>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</si>
  <si>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</si>
  <si>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其他工资福利支出</t>
  </si>
  <si>
    <t>30199</t>
  </si>
  <si>
    <t>社会保障缴费</t>
  </si>
  <si>
    <t>30112</t>
  </si>
  <si>
    <t>其他社会保障缴费</t>
  </si>
  <si>
    <t>工资福利支出</t>
  </si>
  <si>
    <t>30107</t>
  </si>
  <si>
    <t>绩效工资</t>
  </si>
  <si>
    <t>其他对个人和家庭的补助</t>
  </si>
  <si>
    <t>30399</t>
  </si>
  <si>
    <t>办公经费</t>
  </si>
  <si>
    <t>30239</t>
  </si>
  <si>
    <t>其他交通费用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</si>
  <si>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</si>
  <si>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</si>
  <si>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</si>
  <si>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</si>
  <si>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</si>
  <si>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</si>
  <si>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</si>
  <si>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</si>
  <si>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</si>
  <si>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</si>
  <si>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</si>
  <si>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</si>
  <si>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维修（护）费</t>
  </si>
  <si>
    <t>30213</t>
  </si>
  <si>
    <t>会议费</t>
  </si>
  <si>
    <t>30215</t>
  </si>
  <si>
    <t>公务接待费</t>
  </si>
  <si>
    <t>30217</t>
  </si>
  <si>
    <t>30228</t>
  </si>
  <si>
    <t>工会经费</t>
  </si>
  <si>
    <t>30229</t>
  </si>
  <si>
    <t>福利费</t>
  </si>
  <si>
    <t>公务用车运行维护费</t>
  </si>
  <si>
    <t>30231</t>
  </si>
  <si>
    <t>其他商品和服务支出</t>
  </si>
  <si>
    <t>30299</t>
  </si>
  <si>
    <t>培训费</t>
  </si>
  <si>
    <t>30216</t>
  </si>
  <si>
    <t>商品和服务支出</t>
  </si>
  <si>
    <t>30108</t>
  </si>
  <si>
    <t>机关事业单位基本养老保险缴费</t>
  </si>
  <si>
    <t>30109</t>
  </si>
  <si>
    <t>职业年金缴费</t>
  </si>
  <si>
    <t>离退休费</t>
  </si>
  <si>
    <t>30301</t>
  </si>
  <si>
    <t>离休费</t>
  </si>
  <si>
    <t>30302</t>
  </si>
  <si>
    <t>退休费</t>
  </si>
  <si>
    <t>社会福利和救助</t>
  </si>
  <si>
    <t>30309</t>
  </si>
  <si>
    <t>奖励金</t>
  </si>
  <si>
    <t>30113</t>
  </si>
  <si>
    <t>表七：</t>
  </si>
  <si>
    <t>一般公共预算“三公”经费支出情况表</t>
  </si>
  <si>
    <t>项目</t>
  </si>
  <si>
    <t>2020年预算数</t>
  </si>
  <si>
    <t>2021年预算数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</si>
  <si>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</si>
  <si>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</si>
  <si>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</si>
  <si>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</si>
  <si>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</si>
  <si>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</si>
  <si>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</si>
  <si>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表九</t>
  </si>
  <si>
    <t>部门预算明细表</t>
  </si>
  <si>
    <t>部门预算表(批复）</t>
  </si>
  <si>
    <t>功能分类代码</t>
  </si>
  <si>
    <t>功能分类名称</t>
  </si>
  <si>
    <t>项目名称</t>
  </si>
  <si>
    <t>预算金额</t>
  </si>
  <si>
    <t>预算内</t>
  </si>
  <si>
    <t>2013801</t>
  </si>
  <si>
    <t>50101</t>
  </si>
  <si>
    <t>人员支出（在职统发）_基本工资</t>
  </si>
  <si>
    <t>人员支出（在职统发）_津贴补贴</t>
  </si>
  <si>
    <t>对个人和家庭补助支出（在职统发）_津贴补贴</t>
  </si>
  <si>
    <t>人员支出（在职统发）_奖金</t>
  </si>
  <si>
    <t>50102</t>
  </si>
  <si>
    <t>人员支出（在职非统发）_其他社会保障缴费</t>
  </si>
  <si>
    <t>50199</t>
  </si>
  <si>
    <t>人员支出（在职统发）_其他工资福利支出</t>
  </si>
  <si>
    <t>50201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</si>
  <si>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</si>
  <si>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</si>
  <si>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</si>
  <si>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</si>
  <si>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</si>
  <si>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</si>
  <si>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50209</t>
  </si>
  <si>
    <t>日常公用支出（在职人员）_维修（护）费</t>
  </si>
  <si>
    <t>50202</t>
  </si>
  <si>
    <t>日常公用支出（在职人员）_会议费</t>
  </si>
  <si>
    <t>50206</t>
  </si>
  <si>
    <t>日常公用支出（在职人员）_公务接待费</t>
  </si>
  <si>
    <t>日常公用支出（在职人员）_工会经费</t>
  </si>
  <si>
    <t>日常公用支出（在职人员）_福利费</t>
  </si>
  <si>
    <t>50208</t>
  </si>
  <si>
    <t>日常公用支出（在职人员）_公务用车运行维护费</t>
  </si>
  <si>
    <t>对个人和家庭补助支出（在职统发）_其他交通费用</t>
  </si>
  <si>
    <t>50299</t>
  </si>
  <si>
    <t>日常公用支出（在职人员）_其他商品和服务支出</t>
  </si>
  <si>
    <t>50999</t>
  </si>
  <si>
    <t>对个人和家庭补助支出（在职统发）_其他对个人和家庭的补助</t>
  </si>
  <si>
    <t>对个人和家庭补助支出（在职非统发）_其他对个人和家庭的补助</t>
  </si>
  <si>
    <t>2013850</t>
  </si>
  <si>
    <t>人员支出（在职统发）_绩效工资</t>
  </si>
  <si>
    <t>2013899</t>
  </si>
  <si>
    <t>30202</t>
  </si>
  <si>
    <t>印刷费</t>
  </si>
  <si>
    <t>登记许可窗口印刷经费</t>
  </si>
  <si>
    <t>消费者保护工作经费</t>
  </si>
  <si>
    <t>市场监管工作印刷经费</t>
  </si>
  <si>
    <t>市场整治经费</t>
  </si>
  <si>
    <t>30209</t>
  </si>
  <si>
    <t>物业管理费</t>
  </si>
  <si>
    <t>物业管理经费</t>
  </si>
  <si>
    <t>世界知识产权组织中国办事处工作经费</t>
  </si>
  <si>
    <t>规范化建设经费</t>
  </si>
  <si>
    <t>30214</t>
  </si>
  <si>
    <t>租赁费</t>
  </si>
  <si>
    <t>执法业务经费</t>
  </si>
  <si>
    <t>办公业务用房租赁经费</t>
  </si>
  <si>
    <t>50204</t>
  </si>
  <si>
    <t>专用材料购置费</t>
  </si>
  <si>
    <t>30218</t>
  </si>
  <si>
    <t>专用材料费</t>
  </si>
  <si>
    <t>药品安全风险监测经费</t>
  </si>
  <si>
    <t>定量包装抽查抽样经费</t>
  </si>
  <si>
    <t>30224</t>
  </si>
  <si>
    <t>被装购置费</t>
  </si>
  <si>
    <t>专职安全员队伍规范化建设经费</t>
  </si>
  <si>
    <t>50205</t>
  </si>
  <si>
    <t>委托业务费</t>
  </si>
  <si>
    <t>30227</t>
  </si>
  <si>
    <t>西城区特种设备精准监管平台经费</t>
  </si>
  <si>
    <t>食堂废气净化设备维护经费</t>
  </si>
  <si>
    <t>化妆品安全风险监测经费</t>
  </si>
  <si>
    <t>器械安全风险监测经费</t>
  </si>
  <si>
    <t>聘用律师法律顾问服务</t>
  </si>
  <si>
    <t>移动执法技术服务费</t>
  </si>
  <si>
    <t>绩效评价工作服务费</t>
  </si>
  <si>
    <t>舆情监测经费</t>
  </si>
  <si>
    <t>制服清洗经费</t>
  </si>
  <si>
    <t>信息化运维经费</t>
  </si>
  <si>
    <t>产品质量监管经费</t>
  </si>
  <si>
    <t>档案业务管理经费</t>
  </si>
  <si>
    <t>监管委托业务经费</t>
  </si>
  <si>
    <t>微信公众号服务费</t>
  </si>
  <si>
    <t>宣传经费</t>
  </si>
  <si>
    <t>2021年1-4月新型冠状病毒核酸检测费</t>
  </si>
  <si>
    <t>投诉举报中心工作经费</t>
  </si>
  <si>
    <t>预留机动费</t>
  </si>
  <si>
    <t>2020年12月新型冠状病毒核酸检测费</t>
  </si>
  <si>
    <t>运行管理经费</t>
  </si>
  <si>
    <t>50404</t>
  </si>
  <si>
    <t>设备购置</t>
  </si>
  <si>
    <t>30902</t>
  </si>
  <si>
    <t>办公设备购置</t>
  </si>
  <si>
    <t>办公设备购置经费</t>
  </si>
  <si>
    <t>50306</t>
  </si>
  <si>
    <t>31002</t>
  </si>
  <si>
    <t>信息化运行维护</t>
  </si>
  <si>
    <t>实验室计量和维护经费</t>
  </si>
  <si>
    <t>资本性支出（一）</t>
  </si>
  <si>
    <t>31003</t>
  </si>
  <si>
    <t>专用设备购置</t>
  </si>
  <si>
    <t>专用设备购置经费</t>
  </si>
  <si>
    <t>食品药品安全监测经费</t>
  </si>
  <si>
    <t>30203</t>
  </si>
  <si>
    <t>咨询费</t>
  </si>
  <si>
    <t>绩效评价工作经费</t>
  </si>
  <si>
    <t>31099</t>
  </si>
  <si>
    <t>其他资本性支出</t>
  </si>
  <si>
    <t>消防系统改造</t>
  </si>
  <si>
    <t>食品药品快速检测工作经费</t>
  </si>
  <si>
    <t>购置计量检测专用设备的经费</t>
  </si>
  <si>
    <t>计量检测业务的经费</t>
  </si>
  <si>
    <t>检测工作服清洗的经费</t>
  </si>
  <si>
    <t>移动检测数据终端服务的经费</t>
  </si>
  <si>
    <t>绩效评价自评工作的经费</t>
  </si>
  <si>
    <t>特种设备检测业务的经费</t>
  </si>
  <si>
    <t>安全阀检验辅助工作业务经费</t>
  </si>
  <si>
    <t>移动执法技术服务的经费</t>
  </si>
  <si>
    <t>50203</t>
  </si>
  <si>
    <t>日常公用支出（在职人员）_培训费</t>
  </si>
  <si>
    <t>日常公用支出（离退休人员）_其他商品和服务支出</t>
  </si>
  <si>
    <t>50905</t>
  </si>
  <si>
    <t>对个人和家庭补助支出（离休统发）_离休费</t>
  </si>
  <si>
    <t>对个人和家庭补助支出（离退休非统发）_退休费</t>
  </si>
  <si>
    <t>50901</t>
  </si>
  <si>
    <t>对个人和家庭补助支出（离退休非统发）_奖励金</t>
  </si>
  <si>
    <t>对个人和家庭补助支出（离休统发）_其他对个人和家庭的补助</t>
  </si>
  <si>
    <t>对个人和家庭补助支出（离退休非统发）_其他对个人和家庭的补助</t>
  </si>
  <si>
    <t>人员支出（在职非统发）_机关事业单位基本养老保险缴费</t>
  </si>
  <si>
    <t>人员支出（在职非统发）_职业年金缴费</t>
  </si>
  <si>
    <t>2080502</t>
  </si>
  <si>
    <t>对个人和家庭补助支出（离退休非统发）_其他社会保障缴费</t>
  </si>
  <si>
    <t>50103</t>
  </si>
  <si>
    <t>对个人和家庭补助支出（在职非统发）_住房公积金</t>
  </si>
  <si>
    <t>2210202</t>
  </si>
  <si>
    <t>对个人和家庭补助支出（在职非统发）_津贴补贴</t>
  </si>
  <si>
    <t>表十</t>
  </si>
  <si>
    <t>政府购买服务预算财政拨款明细表</t>
  </si>
  <si>
    <t>编码(代码)</t>
  </si>
  <si>
    <t>政府购买服务目录及项目名称</t>
  </si>
  <si>
    <t>支出功能分类科目</t>
  </si>
  <si>
    <t>预算批复数</t>
  </si>
  <si>
    <t>313001</t>
  </si>
  <si>
    <t>北京市西城区市场监督管理局</t>
  </si>
  <si>
    <t>B</t>
  </si>
  <si>
    <t>社会管理性服务    (B)</t>
  </si>
  <si>
    <t>B11</t>
  </si>
  <si>
    <t>公共公益宣传    (B11)</t>
  </si>
  <si>
    <t>B1181</t>
  </si>
  <si>
    <t>市场监管宣传服务</t>
  </si>
  <si>
    <t>20213130010007</t>
  </si>
  <si>
    <t>2013899其他市场监督管理事务</t>
  </si>
  <si>
    <t>20213130010014</t>
  </si>
  <si>
    <t>20213130010027</t>
  </si>
  <si>
    <t>C</t>
  </si>
  <si>
    <t>行业管理与协调性服务    (C)</t>
  </si>
  <si>
    <t>C02</t>
  </si>
  <si>
    <t>行业规范    (C02)</t>
  </si>
  <si>
    <t>C0231</t>
  </si>
  <si>
    <t>市场监管行业规范相关服务</t>
  </si>
  <si>
    <t>20213130010001</t>
  </si>
  <si>
    <t>20213130010004</t>
  </si>
  <si>
    <t>20213130010013</t>
  </si>
  <si>
    <t>20213130010028</t>
  </si>
  <si>
    <t>C03</t>
  </si>
  <si>
    <t>行业投诉处理    (C03)</t>
  </si>
  <si>
    <t>C0308</t>
  </si>
  <si>
    <t>市场监管投诉举报处理</t>
  </si>
  <si>
    <t>20213130010005</t>
  </si>
  <si>
    <t>D</t>
  </si>
  <si>
    <t>技术性服务    (D)</t>
  </si>
  <si>
    <t>D02</t>
  </si>
  <si>
    <t>检验检疫检测    (D02)</t>
  </si>
  <si>
    <t>D0215</t>
  </si>
  <si>
    <t>市场监管检验检测相关服务</t>
  </si>
  <si>
    <t>20213130010002</t>
  </si>
  <si>
    <t>20213130010003</t>
  </si>
  <si>
    <t>20213130010006</t>
  </si>
  <si>
    <t>E</t>
  </si>
  <si>
    <t>政府履职所需辅助性服务    (E)</t>
  </si>
  <si>
    <t>E01</t>
  </si>
  <si>
    <t>法律服务    (E01)</t>
  </si>
  <si>
    <t>E0110</t>
  </si>
  <si>
    <t>20213130010015</t>
  </si>
  <si>
    <t>E08</t>
  </si>
  <si>
    <t>绩效评价    (E08)</t>
  </si>
  <si>
    <t>E0826</t>
  </si>
  <si>
    <t>绩效评价服务</t>
  </si>
  <si>
    <t>20213130010032</t>
  </si>
  <si>
    <t>E11</t>
  </si>
  <si>
    <t>机关信息系统建设与维护    (E11)</t>
  </si>
  <si>
    <t>E1137</t>
  </si>
  <si>
    <t>信息化运行维护服务</t>
  </si>
  <si>
    <t>20213130010024</t>
  </si>
  <si>
    <t>E12</t>
  </si>
  <si>
    <t>后勤服务    (E12)</t>
  </si>
  <si>
    <t>E1202</t>
  </si>
  <si>
    <t>物业服务    (E1202)</t>
  </si>
  <si>
    <t>20213130010016</t>
  </si>
  <si>
    <t>20213130010018</t>
  </si>
  <si>
    <t>表十一：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</si>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</sst>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)"/>
    <numFmt numFmtId="178" formatCode="0.00_ "/>
  </numFmts>
  <fonts count="53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7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SimSun"/>
      <charset val="134"/>
    </font>
    <font>
      <sz val="10.5"/>
      <color theme="1"/>
      <name val="Times New Roman"/>
      <charset val="134"/>
    </font>
    <font>
      <b/>
      <sz val="10"/>
      <color theme="1"/>
      <name val="宋体"/>
      <charset val="134"/>
    </font>
    <font>
      <b/>
      <sz val="9"/>
      <name val="SimSun"/>
      <charset val="134"/>
    </font>
    <font>
      <sz val="16"/>
      <color rgb="FF000000"/>
      <name val="仿宋"/>
      <charset val="134"/>
    </font>
    <font>
      <sz val="16"/>
      <color theme="1"/>
      <name val="仿宋"/>
      <charset val="134"/>
    </font>
    <font>
      <sz val="16"/>
      <color theme="1"/>
      <name val="宋体"/>
      <charset val="134"/>
    </font>
    <font>
      <b/>
      <sz val="16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99FFCC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9" fillId="2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16" borderId="14" applyNumberFormat="0" applyAlignment="0" applyProtection="0">
      <alignment vertical="center"/>
    </xf>
    <xf numFmtId="0" fontId="52" fillId="16" borderId="18" applyNumberFormat="0" applyAlignment="0" applyProtection="0">
      <alignment vertical="center"/>
    </xf>
    <xf numFmtId="0" fontId="35" fillId="8" borderId="12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77" fontId="10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77" fontId="9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7" fontId="3" fillId="0" borderId="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77" fontId="12" fillId="0" borderId="3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13" fillId="0" borderId="3" xfId="0" applyNumberFormat="1" applyFont="1" applyFill="1" applyBorder="1" applyAlignment="1">
      <alignment horizontal="right" vertical="center"/>
    </xf>
    <xf numFmtId="178" fontId="1" fillId="0" borderId="0" xfId="0" applyNumberFormat="1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177" fontId="12" fillId="0" borderId="3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49" applyFont="1">
      <alignment vertical="center"/>
    </xf>
    <xf numFmtId="0" fontId="14" fillId="0" borderId="0" xfId="49">
      <alignment vertical="center"/>
    </xf>
    <xf numFmtId="0" fontId="4" fillId="0" borderId="0" xfId="49" applyFont="1" applyAlignment="1">
      <alignment horizontal="center" vertical="center"/>
    </xf>
    <xf numFmtId="0" fontId="5" fillId="0" borderId="0" xfId="49" applyFont="1">
      <alignment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176" fontId="7" fillId="0" borderId="1" xfId="49" applyNumberFormat="1" applyFont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4" fontId="15" fillId="0" borderId="7" xfId="50" applyNumberFormat="1" applyFont="1" applyBorder="1" applyAlignment="1">
      <alignment horizontal="right" vertical="center" wrapText="1"/>
    </xf>
    <xf numFmtId="0" fontId="16" fillId="0" borderId="0" xfId="50" applyFont="1">
      <alignment vertical="center"/>
    </xf>
    <xf numFmtId="0" fontId="0" fillId="0" borderId="0" xfId="50">
      <alignment vertical="center"/>
    </xf>
    <xf numFmtId="0" fontId="17" fillId="0" borderId="0" xfId="50" applyFont="1" applyAlignment="1">
      <alignment horizontal="center" vertical="center"/>
    </xf>
    <xf numFmtId="0" fontId="18" fillId="0" borderId="0" xfId="50" applyFont="1" applyAlignment="1">
      <alignment horizontal="center" vertical="center"/>
    </xf>
    <xf numFmtId="0" fontId="19" fillId="0" borderId="0" xfId="50" applyFont="1" applyAlignment="1">
      <alignment horizontal="center" vertical="center"/>
    </xf>
    <xf numFmtId="0" fontId="20" fillId="0" borderId="1" xfId="50" applyFont="1" applyBorder="1" applyAlignment="1">
      <alignment horizontal="center" vertical="center"/>
    </xf>
    <xf numFmtId="0" fontId="20" fillId="0" borderId="1" xfId="50" applyFont="1" applyBorder="1" applyAlignment="1">
      <alignment horizontal="center" vertical="center" wrapText="1"/>
    </xf>
    <xf numFmtId="0" fontId="20" fillId="0" borderId="1" xfId="50" applyFont="1" applyBorder="1" applyAlignment="1">
      <alignment horizontal="left" vertical="center"/>
    </xf>
    <xf numFmtId="0" fontId="21" fillId="0" borderId="1" xfId="50" applyFont="1" applyBorder="1" applyAlignment="1">
      <alignment horizontal="center" vertical="center"/>
    </xf>
    <xf numFmtId="0" fontId="16" fillId="0" borderId="0" xfId="51" applyFont="1">
      <alignment vertical="center"/>
    </xf>
    <xf numFmtId="0" fontId="0" fillId="0" borderId="0" xfId="51">
      <alignment vertical="center"/>
    </xf>
    <xf numFmtId="0" fontId="22" fillId="0" borderId="0" xfId="51" applyFont="1" applyAlignment="1">
      <alignment horizontal="center" vertical="center"/>
    </xf>
    <xf numFmtId="0" fontId="23" fillId="0" borderId="0" xfId="51" applyFont="1">
      <alignment vertical="center"/>
    </xf>
    <xf numFmtId="0" fontId="24" fillId="0" borderId="1" xfId="51" applyFont="1" applyBorder="1" applyAlignment="1">
      <alignment horizontal="center" vertical="center" wrapText="1"/>
    </xf>
    <xf numFmtId="1" fontId="25" fillId="0" borderId="8" xfId="51" applyNumberFormat="1" applyFont="1" applyBorder="1" applyAlignment="1">
      <alignment horizontal="left" vertical="center" wrapText="1"/>
    </xf>
    <xf numFmtId="0" fontId="25" fillId="0" borderId="8" xfId="51" applyFont="1" applyBorder="1" applyAlignment="1">
      <alignment horizontal="left" vertical="center" wrapText="1"/>
    </xf>
    <xf numFmtId="49" fontId="25" fillId="0" borderId="1" xfId="51" applyNumberFormat="1" applyFont="1" applyBorder="1" applyAlignment="1">
      <alignment horizontal="left" vertical="center" wrapText="1"/>
    </xf>
    <xf numFmtId="4" fontId="25" fillId="0" borderId="1" xfId="51" applyNumberFormat="1" applyFont="1" applyBorder="1" applyAlignment="1">
      <alignment horizontal="right" vertical="center" wrapText="1"/>
    </xf>
    <xf numFmtId="0" fontId="26" fillId="0" borderId="1" xfId="51" applyFont="1" applyBorder="1" applyAlignment="1">
      <alignment horizontal="center" vertical="center" wrapText="1"/>
    </xf>
    <xf numFmtId="0" fontId="0" fillId="0" borderId="1" xfId="51" applyBorder="1">
      <alignment vertical="center"/>
    </xf>
    <xf numFmtId="49" fontId="25" fillId="0" borderId="8" xfId="51" applyNumberFormat="1" applyFont="1" applyBorder="1" applyAlignment="1">
      <alignment horizontal="left" vertical="center" wrapText="1"/>
    </xf>
    <xf numFmtId="4" fontId="25" fillId="0" borderId="8" xfId="51" applyNumberFormat="1" applyFont="1" applyBorder="1" applyAlignment="1">
      <alignment horizontal="right" vertical="center" wrapText="1"/>
    </xf>
    <xf numFmtId="0" fontId="26" fillId="0" borderId="8" xfId="51" applyFont="1" applyBorder="1" applyAlignment="1">
      <alignment horizontal="center" vertical="center" wrapText="1"/>
    </xf>
    <xf numFmtId="0" fontId="27" fillId="0" borderId="1" xfId="51" applyFont="1" applyBorder="1" applyAlignment="1">
      <alignment horizontal="center" vertical="center" wrapText="1"/>
    </xf>
    <xf numFmtId="4" fontId="28" fillId="0" borderId="1" xfId="51" applyNumberFormat="1" applyFont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/>
    </xf>
    <xf numFmtId="177" fontId="10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4" fillId="0" borderId="0" xfId="49" applyAlignment="1">
      <alignment horizontal="center" vertical="center"/>
    </xf>
    <xf numFmtId="0" fontId="7" fillId="0" borderId="0" xfId="49" applyFont="1" applyAlignment="1">
      <alignment horizontal="right" vertical="center"/>
    </xf>
    <xf numFmtId="0" fontId="6" fillId="0" borderId="1" xfId="49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7" fillId="0" borderId="1" xfId="49" applyFont="1" applyBorder="1" applyAlignment="1">
      <alignment horizontal="left" vertical="center"/>
    </xf>
    <xf numFmtId="0" fontId="14" fillId="0" borderId="1" xfId="49" applyBorder="1">
      <alignment vertical="center"/>
    </xf>
    <xf numFmtId="4" fontId="25" fillId="0" borderId="1" xfId="49" applyNumberFormat="1" applyFont="1" applyBorder="1" applyAlignment="1">
      <alignment horizontal="right" vertical="center" wrapText="1"/>
    </xf>
    <xf numFmtId="178" fontId="29" fillId="0" borderId="0" xfId="0" applyNumberFormat="1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4" fontId="1" fillId="0" borderId="0" xfId="0" applyNumberFormat="1" applyFont="1" applyAlignment="1">
      <alignment horizontal="center" vertical="center"/>
    </xf>
    <xf numFmtId="0" fontId="32" fillId="0" borderId="0" xfId="51" applyFont="1" applyAlignment="1">
      <alignment horizontal="center" vertical="center"/>
    </xf>
    <xf numFmtId="0" fontId="33" fillId="0" borderId="0" xfId="51" applyFont="1">
      <alignment vertical="center"/>
    </xf>
    <xf numFmtId="0" fontId="12" fillId="0" borderId="1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2" fillId="0" borderId="1" xfId="51" applyFont="1" applyBorder="1" applyAlignment="1">
      <alignment horizontal="left" vertical="center"/>
    </xf>
    <xf numFmtId="0" fontId="12" fillId="0" borderId="1" xfId="51" applyFont="1" applyFill="1" applyBorder="1" applyAlignment="1">
      <alignment horizontal="left" vertical="center" wrapText="1"/>
    </xf>
    <xf numFmtId="4" fontId="12" fillId="0" borderId="1" xfId="51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left" vertical="center"/>
    </xf>
    <xf numFmtId="0" fontId="3" fillId="0" borderId="1" xfId="51" applyFont="1" applyBorder="1" applyAlignment="1">
      <alignment horizontal="left" vertical="center"/>
    </xf>
    <xf numFmtId="0" fontId="3" fillId="0" borderId="1" xfId="51" applyFont="1" applyFill="1" applyBorder="1" applyAlignment="1">
      <alignment horizontal="left" vertical="center" wrapText="1"/>
    </xf>
    <xf numFmtId="4" fontId="3" fillId="0" borderId="1" xfId="51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176" fontId="3" fillId="0" borderId="1" xfId="51" applyNumberFormat="1" applyFont="1" applyBorder="1" applyAlignment="1">
      <alignment horizontal="left" vertical="center"/>
    </xf>
    <xf numFmtId="49" fontId="3" fillId="0" borderId="1" xfId="51" applyNumberFormat="1" applyFont="1" applyBorder="1" applyAlignment="1">
      <alignment horizontal="left" vertical="center"/>
    </xf>
    <xf numFmtId="4" fontId="3" fillId="0" borderId="1" xfId="51" applyNumberFormat="1" applyFont="1" applyFill="1" applyBorder="1" applyAlignment="1">
      <alignment horizontal="center" vertical="center" wrapText="1"/>
    </xf>
    <xf numFmtId="49" fontId="25" fillId="0" borderId="10" xfId="51" applyNumberFormat="1" applyFont="1" applyFill="1" applyBorder="1" applyAlignment="1">
      <alignment horizontal="left" vertical="center" wrapText="1"/>
    </xf>
    <xf numFmtId="49" fontId="12" fillId="0" borderId="1" xfId="51" applyNumberFormat="1" applyFont="1" applyBorder="1" applyAlignment="1">
      <alignment horizontal="left" vertical="center"/>
    </xf>
    <xf numFmtId="49" fontId="28" fillId="0" borderId="10" xfId="51" applyNumberFormat="1" applyFont="1" applyFill="1" applyBorder="1" applyAlignment="1">
      <alignment horizontal="left" vertical="center" wrapText="1"/>
    </xf>
    <xf numFmtId="4" fontId="12" fillId="0" borderId="1" xfId="5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" fillId="0" borderId="1" xfId="51" applyFont="1" applyBorder="1" applyAlignment="1">
      <alignment horizontal="left" vertical="center" wrapText="1"/>
    </xf>
    <xf numFmtId="0" fontId="12" fillId="0" borderId="1" xfId="51" applyFont="1" applyBorder="1" applyAlignment="1">
      <alignment horizontal="left" vertical="center" wrapText="1"/>
    </xf>
    <xf numFmtId="4" fontId="12" fillId="0" borderId="1" xfId="51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51" applyFont="1" applyAlignment="1">
      <alignment horizontal="left" vertical="center"/>
    </xf>
    <xf numFmtId="0" fontId="3" fillId="0" borderId="10" xfId="51" applyFont="1" applyBorder="1" applyAlignment="1">
      <alignment horizontal="center" vertical="center"/>
    </xf>
    <xf numFmtId="0" fontId="3" fillId="0" borderId="11" xfId="51" applyFont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A1" sqref="A1"/>
    </sheetView>
  </sheetViews>
  <sheetFormatPr defaultColWidth="10.1333333333333" defaultRowHeight="14.25" outlineLevelCol="3"/>
  <cols>
    <col min="1" max="1" width="20.2666666666667" style="22" customWidth="1"/>
    <col min="2" max="2" width="17.6666666666667" style="22" customWidth="1"/>
    <col min="3" max="3" width="24.7333333333333" style="22" customWidth="1"/>
    <col min="4" max="4" width="21.8666666666667" style="22" customWidth="1"/>
    <col min="5" max="5" width="10.1333333333333" style="22"/>
    <col min="6" max="6" width="16.2666666666667" style="22" customWidth="1"/>
    <col min="7" max="7" width="10.1333333333333" style="22"/>
    <col min="8" max="9" width="13.4" style="22" customWidth="1"/>
    <col min="10" max="16384" width="10.1333333333333" style="22"/>
  </cols>
  <sheetData>
    <row r="1" spans="1:1">
      <c r="A1" s="22" t="s">
        <v>0</v>
      </c>
    </row>
    <row r="2" ht="31.5" customHeight="1" spans="1:4">
      <c r="A2" s="22" t="s">
        <v>1</v>
      </c>
      <c r="B2" s="22" t="s">
        <v>2</v>
      </c>
      <c r="C2" s="22" t="s">
        <v>2</v>
      </c>
      <c r="D2" s="22" t="s">
        <v>2</v>
      </c>
    </row>
    <row r="3" customHeight="1" spans="1:4">
      <c r="A3" s="24" t="s">
        <v>3</v>
      </c>
      <c r="B3" s="24" t="s">
        <v>3</v>
      </c>
      <c r="C3" s="24" t="s">
        <v>3</v>
      </c>
      <c r="D3" s="25" t="s">
        <v>4</v>
      </c>
    </row>
    <row r="4" ht="28.5" customHeight="1" spans="1:4">
      <c r="A4" s="33" t="s">
        <v>5</v>
      </c>
      <c r="B4" s="33" t="s">
        <v>6</v>
      </c>
      <c r="C4" s="33" t="s">
        <v>7</v>
      </c>
      <c r="D4" s="33" t="s">
        <v>8</v>
      </c>
    </row>
    <row r="5" ht="24" customHeight="1" spans="1:4">
      <c r="A5" s="29" t="s">
        <v>9</v>
      </c>
      <c r="B5" s="30">
        <v>309805027.66</v>
      </c>
      <c r="C5" s="29" t="s">
        <v>10</v>
      </c>
      <c r="D5" s="30">
        <v>309805027.66</v>
      </c>
    </row>
    <row r="6" ht="24" customHeight="1" spans="1:4">
      <c r="A6" s="29" t="s">
        <v>11</v>
      </c>
      <c r="B6" s="30">
        <v>0</v>
      </c>
      <c r="C6" s="29" t="s">
        <v>12</v>
      </c>
      <c r="D6" s="140">
        <v>220489306.76</v>
      </c>
    </row>
    <row r="7" ht="24" customHeight="1" spans="1:4">
      <c r="A7" s="29" t="s">
        <v>13</v>
      </c>
      <c r="B7" s="30">
        <v>0</v>
      </c>
      <c r="C7" s="29" t="s">
        <v>14</v>
      </c>
      <c r="D7" s="140">
        <v>683314</v>
      </c>
    </row>
    <row r="8" ht="24" customHeight="1" spans="1:4">
      <c r="A8" s="29" t="s">
        <v>15</v>
      </c>
      <c r="B8" s="30">
        <v>0</v>
      </c>
      <c r="C8" s="29" t="s">
        <v>16</v>
      </c>
      <c r="D8" s="140">
        <v>37590344.4</v>
      </c>
    </row>
    <row r="9" ht="24" customHeight="1" spans="1:4">
      <c r="A9" s="29" t="s">
        <v>17</v>
      </c>
      <c r="B9" s="30">
        <v>0</v>
      </c>
      <c r="C9" s="29" t="s">
        <v>18</v>
      </c>
      <c r="D9" s="140">
        <v>17081605.3</v>
      </c>
    </row>
    <row r="10" ht="24" customHeight="1" spans="1:4">
      <c r="A10" s="29" t="s">
        <v>19</v>
      </c>
      <c r="B10" s="30">
        <v>0</v>
      </c>
      <c r="C10" s="29" t="s">
        <v>20</v>
      </c>
      <c r="D10" s="140">
        <v>33960457.2</v>
      </c>
    </row>
    <row r="11" ht="24" customHeight="1" spans="1:4">
      <c r="A11" s="29" t="s">
        <v>21</v>
      </c>
      <c r="B11" s="30">
        <v>0</v>
      </c>
      <c r="C11" s="29" t="s">
        <v>22</v>
      </c>
      <c r="D11" s="30">
        <f>SUM(D6:D10)</f>
        <v>309805027.66</v>
      </c>
    </row>
    <row r="12" ht="36" customHeight="1" spans="1:4">
      <c r="A12" s="29" t="s">
        <v>23</v>
      </c>
      <c r="B12" s="30">
        <v>0</v>
      </c>
      <c r="C12" s="29" t="s">
        <v>24</v>
      </c>
      <c r="D12" s="30">
        <v>0</v>
      </c>
    </row>
    <row r="13" ht="24" customHeight="1" spans="1:4">
      <c r="A13" s="29" t="s">
        <v>25</v>
      </c>
      <c r="B13" s="30">
        <v>0</v>
      </c>
      <c r="C13" s="29" t="s">
        <v>26</v>
      </c>
      <c r="D13" s="30">
        <v>309805027.66</v>
      </c>
    </row>
    <row r="14" ht="24" customHeight="1" spans="1:4">
      <c r="A14" s="29" t="s">
        <v>27</v>
      </c>
      <c r="B14" s="30">
        <v>0</v>
      </c>
      <c r="C14" s="29"/>
      <c r="D14" s="30"/>
    </row>
    <row r="15" ht="24" customHeight="1" spans="1:4">
      <c r="A15" s="29" t="s">
        <v>28</v>
      </c>
      <c r="B15" s="30">
        <v>0</v>
      </c>
      <c r="C15" s="29"/>
      <c r="D15" s="30"/>
    </row>
    <row r="16" ht="36" customHeight="1" spans="1:4">
      <c r="A16" s="29" t="s">
        <v>29</v>
      </c>
      <c r="B16" s="30">
        <v>0</v>
      </c>
      <c r="C16" s="29"/>
      <c r="D16" s="30"/>
    </row>
    <row r="17" ht="24" customHeight="1" spans="1:4">
      <c r="A17" s="29" t="s">
        <v>30</v>
      </c>
      <c r="B17" s="30">
        <v>0</v>
      </c>
      <c r="C17" s="29"/>
      <c r="D17" s="30"/>
    </row>
    <row r="18" ht="24" customHeight="1" spans="1:4">
      <c r="A18" s="29" t="s">
        <v>31</v>
      </c>
      <c r="B18" s="30">
        <f>B5</f>
        <v>309805027.66</v>
      </c>
      <c r="C18" s="29"/>
      <c r="D18" s="30"/>
    </row>
    <row r="19" ht="24" customHeight="1" spans="1:4">
      <c r="A19" s="29" t="s">
        <v>32</v>
      </c>
      <c r="B19" s="30">
        <v>309805027.66</v>
      </c>
      <c r="C19" s="29"/>
      <c r="D19" s="30"/>
    </row>
  </sheetData>
  <mergeCells count="1">
    <mergeCell ref="A2:D2"/>
  </mergeCells>
  <pageMargins left="0.75" right="0.75" top="1" bottom="1" header="0.5" footer="0.5"/>
  <headerFooter alignWithMargins="0"/>
  <ignoredErrors>
    <ignoredError sqref="D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A1" sqref="A1"/>
    </sheetView>
  </sheetViews>
  <sheetFormatPr defaultColWidth="10.1333333333333" defaultRowHeight="14.25"/>
  <cols>
    <col min="1" max="1" width="10.1333333333333" style="22"/>
    <col min="2" max="2" width="35.3333333333333" style="22" customWidth="1"/>
    <col min="3" max="3" width="24.2666666666667" style="22" customWidth="1"/>
    <col min="4" max="4" width="10.1333333333333" style="22"/>
    <col min="5" max="5" width="26.5333333333333" style="22" customWidth="1"/>
    <col min="6" max="6" width="26.3333333333333" style="22" customWidth="1"/>
    <col min="7" max="16384" width="10.1333333333333" style="22"/>
  </cols>
  <sheetData>
    <row r="1" ht="13.5" spans="1:13">
      <c r="A1" s="82" t="s">
        <v>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ht="20.25" spans="1:13">
      <c r="A2" s="113" t="s">
        <v>34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ht="13.5" spans="1:1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37" t="s">
        <v>35</v>
      </c>
      <c r="L3" s="137"/>
      <c r="M3" s="137"/>
    </row>
    <row r="4" ht="13.5" spans="1:13">
      <c r="A4" s="115" t="s">
        <v>36</v>
      </c>
      <c r="B4" s="115"/>
      <c r="C4" s="115" t="s">
        <v>37</v>
      </c>
      <c r="D4" s="116" t="s">
        <v>30</v>
      </c>
      <c r="E4" s="116" t="s">
        <v>38</v>
      </c>
      <c r="F4" s="116" t="s">
        <v>39</v>
      </c>
      <c r="G4" s="116" t="s">
        <v>21</v>
      </c>
      <c r="H4" s="116" t="s">
        <v>40</v>
      </c>
      <c r="I4" s="116" t="s">
        <v>25</v>
      </c>
      <c r="J4" s="116" t="s">
        <v>27</v>
      </c>
      <c r="K4" s="116" t="s">
        <v>28</v>
      </c>
      <c r="L4" s="116" t="s">
        <v>29</v>
      </c>
      <c r="M4" s="116"/>
    </row>
    <row r="5" ht="13.5" spans="1:13">
      <c r="A5" s="115" t="s">
        <v>41</v>
      </c>
      <c r="B5" s="116" t="s">
        <v>42</v>
      </c>
      <c r="C5" s="115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ht="13.5" spans="1:13">
      <c r="A6" s="117">
        <v>201</v>
      </c>
      <c r="B6" s="118" t="s">
        <v>43</v>
      </c>
      <c r="C6" s="119">
        <f>C7</f>
        <v>220489306.76</v>
      </c>
      <c r="D6" s="120"/>
      <c r="E6" s="119">
        <f>E7</f>
        <v>220489306.76</v>
      </c>
      <c r="F6" s="121"/>
      <c r="G6" s="121"/>
      <c r="H6" s="121"/>
      <c r="I6" s="121"/>
      <c r="J6" s="121"/>
      <c r="K6" s="121"/>
      <c r="L6" s="121"/>
      <c r="M6" s="121"/>
    </row>
    <row r="7" ht="13.5" spans="1:13">
      <c r="A7" s="121">
        <v>20138</v>
      </c>
      <c r="B7" s="122" t="s">
        <v>12</v>
      </c>
      <c r="C7" s="123">
        <f>C8+C9+C10</f>
        <v>220489306.76</v>
      </c>
      <c r="D7" s="124"/>
      <c r="E7" s="123">
        <f>E8+E9+E10</f>
        <v>220489306.76</v>
      </c>
      <c r="F7" s="121"/>
      <c r="G7" s="125"/>
      <c r="H7" s="121"/>
      <c r="I7" s="121"/>
      <c r="J7" s="121"/>
      <c r="K7" s="121"/>
      <c r="L7" s="138"/>
      <c r="M7" s="139"/>
    </row>
    <row r="8" ht="13.5" spans="1:13">
      <c r="A8" s="121">
        <v>2013801</v>
      </c>
      <c r="B8" s="122" t="s">
        <v>44</v>
      </c>
      <c r="C8" s="123">
        <v>145273328.35</v>
      </c>
      <c r="D8" s="124"/>
      <c r="E8" s="123">
        <f>C8</f>
        <v>145273328.35</v>
      </c>
      <c r="F8" s="121"/>
      <c r="G8" s="121"/>
      <c r="H8" s="121"/>
      <c r="I8" s="121"/>
      <c r="J8" s="121"/>
      <c r="K8" s="121"/>
      <c r="L8" s="121"/>
      <c r="M8" s="121"/>
    </row>
    <row r="9" ht="13.5" spans="1:13">
      <c r="A9" s="121">
        <v>2013850</v>
      </c>
      <c r="B9" s="122" t="s">
        <v>45</v>
      </c>
      <c r="C9" s="123">
        <v>22026607.29</v>
      </c>
      <c r="D9" s="124"/>
      <c r="E9" s="123">
        <f>C9</f>
        <v>22026607.29</v>
      </c>
      <c r="F9" s="121"/>
      <c r="G9" s="121"/>
      <c r="H9" s="121"/>
      <c r="I9" s="121"/>
      <c r="J9" s="121"/>
      <c r="K9" s="121"/>
      <c r="L9" s="121"/>
      <c r="M9" s="121"/>
    </row>
    <row r="10" ht="13.5" spans="1:13">
      <c r="A10" s="121">
        <v>2013899</v>
      </c>
      <c r="B10" s="122" t="s">
        <v>46</v>
      </c>
      <c r="C10" s="123">
        <v>53189371.12</v>
      </c>
      <c r="D10" s="124"/>
      <c r="E10" s="123">
        <f>C10</f>
        <v>53189371.12</v>
      </c>
      <c r="F10" s="121"/>
      <c r="G10" s="121"/>
      <c r="H10" s="121"/>
      <c r="I10" s="121"/>
      <c r="J10" s="121"/>
      <c r="K10" s="121"/>
      <c r="L10" s="121"/>
      <c r="M10" s="121"/>
    </row>
    <row r="11" ht="13.5" spans="1:13">
      <c r="A11" s="117">
        <v>205</v>
      </c>
      <c r="B11" s="118" t="s">
        <v>47</v>
      </c>
      <c r="C11" s="119">
        <f>C12</f>
        <v>683314</v>
      </c>
      <c r="D11" s="120"/>
      <c r="E11" s="119">
        <f>E12</f>
        <v>683314</v>
      </c>
      <c r="F11" s="121"/>
      <c r="G11" s="121"/>
      <c r="H11" s="121"/>
      <c r="I11" s="121"/>
      <c r="J11" s="121"/>
      <c r="K11" s="121"/>
      <c r="L11" s="121"/>
      <c r="M11" s="121"/>
    </row>
    <row r="12" ht="13.5" spans="1:13">
      <c r="A12" s="126" t="s">
        <v>48</v>
      </c>
      <c r="B12" s="122" t="s">
        <v>14</v>
      </c>
      <c r="C12" s="127">
        <f>C13</f>
        <v>683314</v>
      </c>
      <c r="D12" s="124"/>
      <c r="E12" s="127">
        <f>E13</f>
        <v>683314</v>
      </c>
      <c r="F12" s="121"/>
      <c r="G12" s="121"/>
      <c r="H12" s="121"/>
      <c r="I12" s="121"/>
      <c r="J12" s="121"/>
      <c r="K12" s="121"/>
      <c r="L12" s="121"/>
      <c r="M12" s="121"/>
    </row>
    <row r="13" ht="13.5" spans="1:13">
      <c r="A13" s="126" t="s">
        <v>49</v>
      </c>
      <c r="B13" s="128" t="s">
        <v>50</v>
      </c>
      <c r="C13" s="127">
        <v>683314</v>
      </c>
      <c r="D13" s="124"/>
      <c r="E13" s="127">
        <v>683314</v>
      </c>
      <c r="F13" s="121"/>
      <c r="G13" s="121"/>
      <c r="H13" s="121"/>
      <c r="I13" s="121"/>
      <c r="J13" s="121"/>
      <c r="K13" s="121"/>
      <c r="L13" s="121"/>
      <c r="M13" s="121"/>
    </row>
    <row r="14" ht="13.5" spans="1:13">
      <c r="A14" s="129" t="s">
        <v>51</v>
      </c>
      <c r="B14" s="130" t="s">
        <v>52</v>
      </c>
      <c r="C14" s="131">
        <f>C15+C16+C17+C18</f>
        <v>37590344.4</v>
      </c>
      <c r="D14" s="120"/>
      <c r="E14" s="131">
        <f>E15+E16+E17+E18</f>
        <v>37590344.4</v>
      </c>
      <c r="F14" s="121"/>
      <c r="G14" s="121"/>
      <c r="H14" s="121"/>
      <c r="I14" s="121"/>
      <c r="J14" s="121"/>
      <c r="K14" s="121"/>
      <c r="L14" s="121"/>
      <c r="M14" s="121"/>
    </row>
    <row r="15" ht="13.5" spans="1:13">
      <c r="A15" s="126" t="s">
        <v>53</v>
      </c>
      <c r="B15" s="128" t="s">
        <v>54</v>
      </c>
      <c r="C15" s="127">
        <v>6311382</v>
      </c>
      <c r="D15" s="124"/>
      <c r="E15" s="127">
        <f>C15</f>
        <v>6311382</v>
      </c>
      <c r="F15" s="121"/>
      <c r="G15" s="121"/>
      <c r="H15" s="121"/>
      <c r="I15" s="121"/>
      <c r="J15" s="121"/>
      <c r="K15" s="121"/>
      <c r="L15" s="121"/>
      <c r="M15" s="121"/>
    </row>
    <row r="16" ht="13.5" spans="1:13">
      <c r="A16" s="126">
        <v>2080502</v>
      </c>
      <c r="B16" s="132" t="s">
        <v>55</v>
      </c>
      <c r="C16" s="127">
        <v>906768</v>
      </c>
      <c r="D16" s="124"/>
      <c r="E16" s="127">
        <f>C16</f>
        <v>906768</v>
      </c>
      <c r="F16" s="121"/>
      <c r="G16" s="121"/>
      <c r="H16" s="121"/>
      <c r="I16" s="121"/>
      <c r="J16" s="121"/>
      <c r="K16" s="121"/>
      <c r="L16" s="121"/>
      <c r="M16" s="121"/>
    </row>
    <row r="17" ht="13.5" spans="1:13">
      <c r="A17" s="126" t="s">
        <v>56</v>
      </c>
      <c r="B17" s="128" t="s">
        <v>57</v>
      </c>
      <c r="C17" s="127">
        <v>20248129.6</v>
      </c>
      <c r="D17" s="124"/>
      <c r="E17" s="127">
        <f>C17</f>
        <v>20248129.6</v>
      </c>
      <c r="F17" s="121"/>
      <c r="G17" s="121"/>
      <c r="H17" s="121"/>
      <c r="I17" s="121"/>
      <c r="J17" s="121"/>
      <c r="K17" s="121"/>
      <c r="L17" s="121"/>
      <c r="M17" s="121"/>
    </row>
    <row r="18" ht="13.5" spans="1:13">
      <c r="A18" s="126" t="s">
        <v>58</v>
      </c>
      <c r="B18" s="128" t="s">
        <v>59</v>
      </c>
      <c r="C18" s="127">
        <v>10124064.8</v>
      </c>
      <c r="D18" s="124"/>
      <c r="E18" s="127">
        <f>C18</f>
        <v>10124064.8</v>
      </c>
      <c r="F18" s="121"/>
      <c r="G18" s="121"/>
      <c r="H18" s="121"/>
      <c r="I18" s="121"/>
      <c r="J18" s="121"/>
      <c r="K18" s="121"/>
      <c r="L18" s="121"/>
      <c r="M18" s="121"/>
    </row>
    <row r="19" ht="13.5" spans="1:13">
      <c r="A19" s="129" t="s">
        <v>60</v>
      </c>
      <c r="B19" s="130" t="s">
        <v>61</v>
      </c>
      <c r="C19" s="131">
        <f>C20</f>
        <v>17081605.3</v>
      </c>
      <c r="D19" s="120"/>
      <c r="E19" s="131">
        <f>E20</f>
        <v>17081605.3</v>
      </c>
      <c r="F19" s="121"/>
      <c r="G19" s="121"/>
      <c r="H19" s="121"/>
      <c r="I19" s="121"/>
      <c r="J19" s="121"/>
      <c r="K19" s="121"/>
      <c r="L19" s="121"/>
      <c r="M19" s="121"/>
    </row>
    <row r="20" ht="13.5" spans="1:13">
      <c r="A20" s="126" t="s">
        <v>62</v>
      </c>
      <c r="B20" s="122" t="s">
        <v>18</v>
      </c>
      <c r="C20" s="123">
        <f>C21+C22+C23</f>
        <v>17081605.3</v>
      </c>
      <c r="D20" s="124"/>
      <c r="E20" s="123">
        <f>E21+E22+E23</f>
        <v>17081605.3</v>
      </c>
      <c r="F20" s="121"/>
      <c r="G20" s="121"/>
      <c r="H20" s="121"/>
      <c r="I20" s="121"/>
      <c r="J20" s="121"/>
      <c r="K20" s="121"/>
      <c r="L20" s="121"/>
      <c r="M20" s="121"/>
    </row>
    <row r="21" ht="13.5" spans="1:13">
      <c r="A21" s="133" t="s">
        <v>63</v>
      </c>
      <c r="B21" s="122" t="s">
        <v>64</v>
      </c>
      <c r="C21" s="123">
        <v>14267419.01</v>
      </c>
      <c r="D21" s="124"/>
      <c r="E21" s="123">
        <f t="shared" ref="E21:E23" si="0">C21</f>
        <v>14267419.01</v>
      </c>
      <c r="F21" s="121"/>
      <c r="G21" s="121"/>
      <c r="H21" s="121"/>
      <c r="I21" s="121"/>
      <c r="J21" s="121"/>
      <c r="K21" s="121"/>
      <c r="L21" s="138"/>
      <c r="M21" s="139"/>
    </row>
    <row r="22" ht="13.5" spans="1:13">
      <c r="A22" s="133" t="s">
        <v>65</v>
      </c>
      <c r="B22" s="122" t="s">
        <v>66</v>
      </c>
      <c r="C22" s="123">
        <v>2184186.29</v>
      </c>
      <c r="D22" s="124"/>
      <c r="E22" s="123">
        <f t="shared" si="0"/>
        <v>2184186.29</v>
      </c>
      <c r="F22" s="121"/>
      <c r="G22" s="121"/>
      <c r="H22" s="121"/>
      <c r="I22" s="121"/>
      <c r="J22" s="121"/>
      <c r="K22" s="121"/>
      <c r="L22" s="138"/>
      <c r="M22" s="139"/>
    </row>
    <row r="23" ht="13.5" spans="1:13">
      <c r="A23" s="133" t="s">
        <v>67</v>
      </c>
      <c r="B23" s="122" t="s">
        <v>68</v>
      </c>
      <c r="C23" s="123">
        <v>630000</v>
      </c>
      <c r="D23" s="124"/>
      <c r="E23" s="123">
        <f t="shared" si="0"/>
        <v>630000</v>
      </c>
      <c r="F23" s="121"/>
      <c r="G23" s="121"/>
      <c r="H23" s="121"/>
      <c r="I23" s="121"/>
      <c r="J23" s="121"/>
      <c r="K23" s="121"/>
      <c r="L23" s="138"/>
      <c r="M23" s="139"/>
    </row>
    <row r="24" ht="13.5" spans="1:13">
      <c r="A24" s="134">
        <v>221</v>
      </c>
      <c r="B24" s="118" t="s">
        <v>69</v>
      </c>
      <c r="C24" s="119">
        <f>C25</f>
        <v>33960457.2</v>
      </c>
      <c r="D24" s="120"/>
      <c r="E24" s="119">
        <f>E25</f>
        <v>33960457.2</v>
      </c>
      <c r="F24" s="121"/>
      <c r="G24" s="121"/>
      <c r="H24" s="121"/>
      <c r="I24" s="121"/>
      <c r="J24" s="121"/>
      <c r="K24" s="121"/>
      <c r="L24" s="138"/>
      <c r="M24" s="139"/>
    </row>
    <row r="25" ht="13.5" spans="1:13">
      <c r="A25" s="133" t="s">
        <v>70</v>
      </c>
      <c r="B25" s="122" t="s">
        <v>20</v>
      </c>
      <c r="C25" s="123">
        <f>C26+C27+C28</f>
        <v>33960457.2</v>
      </c>
      <c r="D25" s="124"/>
      <c r="E25" s="123">
        <f>E26+E27+E28</f>
        <v>33960457.2</v>
      </c>
      <c r="F25" s="121"/>
      <c r="G25" s="121"/>
      <c r="H25" s="121"/>
      <c r="I25" s="121"/>
      <c r="J25" s="121"/>
      <c r="K25" s="121"/>
      <c r="L25" s="138"/>
      <c r="M25" s="139"/>
    </row>
    <row r="26" ht="13.5" spans="1:13">
      <c r="A26" s="133" t="s">
        <v>71</v>
      </c>
      <c r="B26" s="122" t="s">
        <v>72</v>
      </c>
      <c r="C26" s="123">
        <v>16797457.2</v>
      </c>
      <c r="D26" s="124"/>
      <c r="E26" s="123">
        <f>C26</f>
        <v>16797457.2</v>
      </c>
      <c r="F26" s="121"/>
      <c r="G26" s="121"/>
      <c r="H26" s="121"/>
      <c r="I26" s="121"/>
      <c r="J26" s="121"/>
      <c r="K26" s="121"/>
      <c r="L26" s="138"/>
      <c r="M26" s="139"/>
    </row>
    <row r="27" ht="13.5" spans="1:13">
      <c r="A27" s="133">
        <v>2210202</v>
      </c>
      <c r="B27" s="122" t="s">
        <v>73</v>
      </c>
      <c r="C27" s="123">
        <v>155040</v>
      </c>
      <c r="D27" s="124"/>
      <c r="E27" s="123">
        <f>C27</f>
        <v>155040</v>
      </c>
      <c r="F27" s="121"/>
      <c r="G27" s="121"/>
      <c r="H27" s="121"/>
      <c r="I27" s="121"/>
      <c r="J27" s="121"/>
      <c r="K27" s="121"/>
      <c r="L27" s="138"/>
      <c r="M27" s="139"/>
    </row>
    <row r="28" ht="13.5" spans="1:13">
      <c r="A28" s="133" t="s">
        <v>74</v>
      </c>
      <c r="B28" s="122" t="s">
        <v>75</v>
      </c>
      <c r="C28" s="123">
        <v>17007960</v>
      </c>
      <c r="D28" s="124"/>
      <c r="E28" s="123">
        <f>C28</f>
        <v>17007960</v>
      </c>
      <c r="F28" s="121"/>
      <c r="G28" s="121"/>
      <c r="H28" s="121"/>
      <c r="I28" s="121"/>
      <c r="J28" s="121"/>
      <c r="K28" s="121"/>
      <c r="L28" s="138"/>
      <c r="M28" s="139"/>
    </row>
    <row r="29" ht="13.5" spans="1:13">
      <c r="A29" s="126"/>
      <c r="B29" s="122"/>
      <c r="C29" s="123"/>
      <c r="D29" s="124"/>
      <c r="E29" s="123"/>
      <c r="F29" s="121"/>
      <c r="G29" s="121"/>
      <c r="H29" s="121"/>
      <c r="I29" s="121"/>
      <c r="J29" s="121"/>
      <c r="K29" s="121"/>
      <c r="L29" s="138"/>
      <c r="M29" s="139"/>
    </row>
    <row r="30" ht="13.5" spans="1:13">
      <c r="A30" s="121"/>
      <c r="B30" s="116" t="s">
        <v>76</v>
      </c>
      <c r="C30" s="135">
        <f>C6+C11+C14+C19+C24</f>
        <v>309805027.66</v>
      </c>
      <c r="D30" s="135"/>
      <c r="E30" s="135">
        <f>E6+E11+E14+E19+E24</f>
        <v>309805027.66</v>
      </c>
      <c r="F30" s="121"/>
      <c r="G30" s="121"/>
      <c r="H30" s="121"/>
      <c r="I30" s="121"/>
      <c r="J30" s="121"/>
      <c r="K30" s="121"/>
      <c r="L30" s="121"/>
      <c r="M30" s="121"/>
    </row>
    <row r="31" spans="3:3">
      <c r="C31" s="136"/>
    </row>
  </sheetData>
  <mergeCells count="30">
    <mergeCell ref="A2:M2"/>
    <mergeCell ref="K3:M3"/>
    <mergeCell ref="A4:B4"/>
    <mergeCell ref="L6:M6"/>
    <mergeCell ref="L7:M7"/>
    <mergeCell ref="L8:M8"/>
    <mergeCell ref="L10:M10"/>
    <mergeCell ref="L12:M12"/>
    <mergeCell ref="L13:M13"/>
    <mergeCell ref="L15:M15"/>
    <mergeCell ref="L17:M17"/>
    <mergeCell ref="L18:M18"/>
    <mergeCell ref="L20:M20"/>
    <mergeCell ref="L21:M21"/>
    <mergeCell ref="L23:M23"/>
    <mergeCell ref="L25:M25"/>
    <mergeCell ref="L26:M26"/>
    <mergeCell ref="L28:M28"/>
    <mergeCell ref="L29:M29"/>
    <mergeCell ref="L30:M30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C1" workbookViewId="0">
      <selection activeCell="C1" sqref="C1"/>
    </sheetView>
  </sheetViews>
  <sheetFormatPr defaultColWidth="10.1333333333333" defaultRowHeight="14.25"/>
  <cols>
    <col min="1" max="1" width="10.1333333333333" style="22"/>
    <col min="2" max="2" width="35" style="22" customWidth="1"/>
    <col min="3" max="3" width="19.1333333333333" style="22" customWidth="1"/>
    <col min="4" max="4" width="20.7333333333333" style="22" customWidth="1"/>
    <col min="5" max="5" width="23.1333333333333" style="22" customWidth="1"/>
    <col min="6" max="8" width="10.1333333333333" style="22"/>
    <col min="9" max="9" width="20.625" style="22" customWidth="1"/>
    <col min="10" max="10" width="17.375" style="22" customWidth="1"/>
    <col min="11" max="11" width="14.125" style="22"/>
    <col min="12" max="16384" width="10.1333333333333" style="22"/>
  </cols>
  <sheetData>
    <row r="1" ht="13.5" spans="1:8">
      <c r="A1" s="64" t="s">
        <v>77</v>
      </c>
      <c r="B1" s="65"/>
      <c r="C1" s="65"/>
      <c r="D1" s="65"/>
      <c r="E1" s="65"/>
      <c r="F1" s="65"/>
      <c r="G1" s="65"/>
      <c r="H1" s="65"/>
    </row>
    <row r="2" ht="20.25" spans="1:8">
      <c r="A2" s="66" t="s">
        <v>78</v>
      </c>
      <c r="B2" s="66"/>
      <c r="C2" s="66"/>
      <c r="D2" s="66"/>
      <c r="E2" s="66"/>
      <c r="F2" s="66"/>
      <c r="G2" s="66"/>
      <c r="H2" s="66"/>
    </row>
    <row r="3" ht="13.5" spans="1:8">
      <c r="A3" s="65"/>
      <c r="B3" s="65"/>
      <c r="C3" s="101"/>
      <c r="D3" s="65"/>
      <c r="E3" s="65"/>
      <c r="F3" s="65"/>
      <c r="G3" s="102" t="s">
        <v>35</v>
      </c>
      <c r="H3" s="65"/>
    </row>
    <row r="4" ht="24" spans="1:8">
      <c r="A4" s="68" t="s">
        <v>41</v>
      </c>
      <c r="B4" s="68" t="s">
        <v>42</v>
      </c>
      <c r="C4" s="68" t="s">
        <v>37</v>
      </c>
      <c r="D4" s="68" t="s">
        <v>79</v>
      </c>
      <c r="E4" s="68" t="s">
        <v>80</v>
      </c>
      <c r="F4" s="103" t="s">
        <v>81</v>
      </c>
      <c r="G4" s="103" t="s">
        <v>82</v>
      </c>
      <c r="H4" s="103" t="s">
        <v>83</v>
      </c>
    </row>
    <row r="5" ht="20.25" spans="1:10">
      <c r="A5" s="29" t="s">
        <v>3</v>
      </c>
      <c r="B5" s="104" t="s">
        <v>76</v>
      </c>
      <c r="C5" s="99">
        <f>C6+C11+C14+C19+C24</f>
        <v>309805027.66</v>
      </c>
      <c r="D5" s="99">
        <f>D6+D11+D14+D19+D24</f>
        <v>256575656.54</v>
      </c>
      <c r="E5" s="99">
        <f>E6+E11+E14+E19+E24</f>
        <v>53229371.12</v>
      </c>
      <c r="F5" s="68"/>
      <c r="G5" s="68"/>
      <c r="H5" s="68"/>
      <c r="I5" s="108"/>
      <c r="J5" s="109"/>
    </row>
    <row r="6" ht="13.5" spans="1:8">
      <c r="A6" s="51">
        <v>201</v>
      </c>
      <c r="B6" s="51" t="s">
        <v>43</v>
      </c>
      <c r="C6" s="99">
        <f>C7</f>
        <v>220489306.76</v>
      </c>
      <c r="D6" s="99">
        <f>D7</f>
        <v>167299935.64</v>
      </c>
      <c r="E6" s="99">
        <f>E7</f>
        <v>53189371.12</v>
      </c>
      <c r="F6" s="68"/>
      <c r="G6" s="68"/>
      <c r="H6" s="68"/>
    </row>
    <row r="7" ht="20.25" spans="1:10">
      <c r="A7" s="44">
        <v>20138</v>
      </c>
      <c r="B7" s="44" t="s">
        <v>12</v>
      </c>
      <c r="C7" s="30">
        <f>C8+C9+C10</f>
        <v>220489306.76</v>
      </c>
      <c r="D7" s="30">
        <f>D8+D9+D10</f>
        <v>167299935.64</v>
      </c>
      <c r="E7" s="30">
        <f>E8+E9+E10</f>
        <v>53189371.12</v>
      </c>
      <c r="F7" s="105"/>
      <c r="G7" s="105"/>
      <c r="H7" s="105"/>
      <c r="I7" s="110"/>
      <c r="J7" s="110"/>
    </row>
    <row r="8" ht="13.5" spans="1:8">
      <c r="A8" s="44">
        <v>2013801</v>
      </c>
      <c r="B8" s="44" t="s">
        <v>44</v>
      </c>
      <c r="C8" s="30">
        <v>145273328.35</v>
      </c>
      <c r="D8" s="30">
        <v>145273328.35</v>
      </c>
      <c r="E8" s="30">
        <v>0</v>
      </c>
      <c r="F8" s="105"/>
      <c r="G8" s="105"/>
      <c r="H8" s="105"/>
    </row>
    <row r="9" ht="13.5" spans="1:8">
      <c r="A9" s="44">
        <v>2013850</v>
      </c>
      <c r="B9" s="44" t="s">
        <v>45</v>
      </c>
      <c r="C9" s="30">
        <v>22026607.29</v>
      </c>
      <c r="D9" s="30">
        <v>22026607.29</v>
      </c>
      <c r="E9" s="30">
        <v>0</v>
      </c>
      <c r="F9" s="105"/>
      <c r="G9" s="105"/>
      <c r="H9" s="105"/>
    </row>
    <row r="10" ht="20.25" spans="1:10">
      <c r="A10" s="44">
        <v>2013899</v>
      </c>
      <c r="B10" s="44" t="s">
        <v>46</v>
      </c>
      <c r="C10" s="30">
        <v>53189371.12</v>
      </c>
      <c r="D10" s="30">
        <v>0</v>
      </c>
      <c r="E10" s="30">
        <v>53189371.12</v>
      </c>
      <c r="F10" s="105"/>
      <c r="G10" s="105"/>
      <c r="H10" s="105"/>
      <c r="I10" s="110"/>
      <c r="J10" s="111"/>
    </row>
    <row r="11" ht="13.5" spans="1:8">
      <c r="A11" s="51">
        <v>205</v>
      </c>
      <c r="B11" s="51" t="s">
        <v>47</v>
      </c>
      <c r="C11" s="28">
        <f>C12</f>
        <v>683314</v>
      </c>
      <c r="D11" s="28">
        <f>D12</f>
        <v>643314</v>
      </c>
      <c r="E11" s="28">
        <f>E12</f>
        <v>40000</v>
      </c>
      <c r="F11" s="105"/>
      <c r="G11" s="105"/>
      <c r="H11" s="105"/>
    </row>
    <row r="12" ht="20.25" spans="1:10">
      <c r="A12" s="44" t="s">
        <v>48</v>
      </c>
      <c r="B12" s="44" t="s">
        <v>14</v>
      </c>
      <c r="C12" s="30">
        <f>C13</f>
        <v>683314</v>
      </c>
      <c r="D12" s="30">
        <f>D13</f>
        <v>643314</v>
      </c>
      <c r="E12" s="30">
        <f>E13</f>
        <v>40000</v>
      </c>
      <c r="F12" s="105"/>
      <c r="G12" s="105"/>
      <c r="H12" s="105"/>
      <c r="I12" s="110"/>
      <c r="J12" s="112"/>
    </row>
    <row r="13" ht="13.5" spans="1:8">
      <c r="A13" s="44" t="s">
        <v>49</v>
      </c>
      <c r="B13" s="44" t="s">
        <v>50</v>
      </c>
      <c r="C13" s="30">
        <v>683314</v>
      </c>
      <c r="D13" s="30">
        <v>643314</v>
      </c>
      <c r="E13" s="30">
        <v>40000</v>
      </c>
      <c r="F13" s="105"/>
      <c r="G13" s="105"/>
      <c r="H13" s="105"/>
    </row>
    <row r="14" ht="13.5" spans="1:8">
      <c r="A14" s="51" t="s">
        <v>51</v>
      </c>
      <c r="B14" s="51" t="s">
        <v>52</v>
      </c>
      <c r="C14" s="28">
        <f>C15+C16+C17+C18</f>
        <v>37590344.4</v>
      </c>
      <c r="D14" s="28">
        <f>D15+D16+D17+D18</f>
        <v>37590344.4</v>
      </c>
      <c r="E14" s="28">
        <f>E15+E16+E17+E18</f>
        <v>0</v>
      </c>
      <c r="F14" s="105"/>
      <c r="G14" s="105"/>
      <c r="H14" s="105"/>
    </row>
    <row r="15" ht="13.5" spans="1:8">
      <c r="A15" s="44" t="s">
        <v>53</v>
      </c>
      <c r="B15" s="44" t="s">
        <v>54</v>
      </c>
      <c r="C15" s="30">
        <v>6311382</v>
      </c>
      <c r="D15" s="30">
        <v>6311382</v>
      </c>
      <c r="E15" s="30">
        <v>0</v>
      </c>
      <c r="F15" s="106"/>
      <c r="G15" s="106"/>
      <c r="H15" s="106"/>
    </row>
    <row r="16" ht="13.5" spans="1:8">
      <c r="A16" s="44">
        <v>2080502</v>
      </c>
      <c r="B16" s="44" t="s">
        <v>55</v>
      </c>
      <c r="C16" s="30">
        <v>906768</v>
      </c>
      <c r="D16" s="30">
        <v>906768</v>
      </c>
      <c r="E16" s="30">
        <v>0</v>
      </c>
      <c r="F16" s="107"/>
      <c r="G16" s="106"/>
      <c r="H16" s="106"/>
    </row>
    <row r="17" ht="13.5" spans="1:8">
      <c r="A17" s="44" t="s">
        <v>56</v>
      </c>
      <c r="B17" s="44" t="s">
        <v>57</v>
      </c>
      <c r="C17" s="30">
        <v>20248129.6</v>
      </c>
      <c r="D17" s="30">
        <v>20248129.6</v>
      </c>
      <c r="E17" s="30">
        <v>0</v>
      </c>
      <c r="F17" s="107"/>
      <c r="G17" s="106"/>
      <c r="H17" s="106"/>
    </row>
    <row r="18" ht="13.5" spans="1:8">
      <c r="A18" s="44" t="s">
        <v>58</v>
      </c>
      <c r="B18" s="44" t="s">
        <v>59</v>
      </c>
      <c r="C18" s="30">
        <v>10124064.8</v>
      </c>
      <c r="D18" s="30">
        <v>10124064.8</v>
      </c>
      <c r="E18" s="30">
        <v>0</v>
      </c>
      <c r="F18" s="107"/>
      <c r="G18" s="106"/>
      <c r="H18" s="106"/>
    </row>
    <row r="19" ht="13.5" spans="1:8">
      <c r="A19" s="51" t="s">
        <v>60</v>
      </c>
      <c r="B19" s="51" t="s">
        <v>61</v>
      </c>
      <c r="C19" s="28">
        <f>C20</f>
        <v>17081605.3</v>
      </c>
      <c r="D19" s="28">
        <f>D20</f>
        <v>17081605.3</v>
      </c>
      <c r="E19" s="28">
        <f>E20</f>
        <v>0</v>
      </c>
      <c r="F19" s="107"/>
      <c r="G19" s="106"/>
      <c r="H19" s="106"/>
    </row>
    <row r="20" ht="13.5" spans="1:8">
      <c r="A20" s="44" t="s">
        <v>62</v>
      </c>
      <c r="B20" s="44" t="s">
        <v>18</v>
      </c>
      <c r="C20" s="30">
        <f>C21+C22+C23</f>
        <v>17081605.3</v>
      </c>
      <c r="D20" s="30">
        <f>D21+D22+D23</f>
        <v>17081605.3</v>
      </c>
      <c r="E20" s="30">
        <f>E21+E22+E23</f>
        <v>0</v>
      </c>
      <c r="F20" s="107"/>
      <c r="G20" s="106"/>
      <c r="H20" s="106"/>
    </row>
    <row r="21" ht="13.5" spans="1:8">
      <c r="A21" s="44" t="s">
        <v>63</v>
      </c>
      <c r="B21" s="44" t="s">
        <v>64</v>
      </c>
      <c r="C21" s="30">
        <v>14267419.01</v>
      </c>
      <c r="D21" s="30">
        <v>14267419.01</v>
      </c>
      <c r="E21" s="30">
        <v>0</v>
      </c>
      <c r="F21" s="107"/>
      <c r="G21" s="106"/>
      <c r="H21" s="106"/>
    </row>
    <row r="22" ht="13.5" spans="1:8">
      <c r="A22" s="44" t="s">
        <v>65</v>
      </c>
      <c r="B22" s="44" t="s">
        <v>66</v>
      </c>
      <c r="C22" s="30">
        <v>2184186.29</v>
      </c>
      <c r="D22" s="30">
        <v>2184186.29</v>
      </c>
      <c r="E22" s="30">
        <v>0</v>
      </c>
      <c r="F22" s="107"/>
      <c r="G22" s="106"/>
      <c r="H22" s="106"/>
    </row>
    <row r="23" ht="13.5" spans="1:8">
      <c r="A23" s="44" t="s">
        <v>67</v>
      </c>
      <c r="B23" s="44" t="s">
        <v>68</v>
      </c>
      <c r="C23" s="30">
        <v>630000</v>
      </c>
      <c r="D23" s="30">
        <v>630000</v>
      </c>
      <c r="E23" s="30">
        <v>0</v>
      </c>
      <c r="F23" s="29"/>
      <c r="G23" s="29"/>
      <c r="H23" s="30"/>
    </row>
    <row r="24" ht="13.5" spans="1:8">
      <c r="A24" s="51">
        <v>221</v>
      </c>
      <c r="B24" s="51" t="s">
        <v>69</v>
      </c>
      <c r="C24" s="28">
        <f>C25</f>
        <v>33960457.2</v>
      </c>
      <c r="D24" s="28">
        <f>D25</f>
        <v>33960457.2</v>
      </c>
      <c r="E24" s="28">
        <f>E25</f>
        <v>0</v>
      </c>
      <c r="F24" s="29"/>
      <c r="G24" s="29"/>
      <c r="H24" s="30"/>
    </row>
    <row r="25" ht="13.5" spans="1:8">
      <c r="A25" s="44" t="s">
        <v>70</v>
      </c>
      <c r="B25" s="44" t="s">
        <v>20</v>
      </c>
      <c r="C25" s="30">
        <f>C26+C27+C28</f>
        <v>33960457.2</v>
      </c>
      <c r="D25" s="30">
        <f>D26+D27+D28</f>
        <v>33960457.2</v>
      </c>
      <c r="E25" s="30">
        <f>E26+E27+E28</f>
        <v>0</v>
      </c>
      <c r="F25" s="29"/>
      <c r="G25" s="29"/>
      <c r="H25" s="30"/>
    </row>
    <row r="26" ht="13.5" spans="1:8">
      <c r="A26" s="44" t="s">
        <v>71</v>
      </c>
      <c r="B26" s="44" t="s">
        <v>72</v>
      </c>
      <c r="C26" s="30">
        <v>16797457.2</v>
      </c>
      <c r="D26" s="30">
        <v>16797457.2</v>
      </c>
      <c r="E26" s="30">
        <v>0</v>
      </c>
      <c r="F26" s="29"/>
      <c r="G26" s="29"/>
      <c r="H26" s="30"/>
    </row>
    <row r="27" ht="13.5" spans="1:8">
      <c r="A27" s="44">
        <v>2210202</v>
      </c>
      <c r="B27" s="44" t="s">
        <v>73</v>
      </c>
      <c r="C27" s="30">
        <v>155040</v>
      </c>
      <c r="D27" s="30">
        <v>155040</v>
      </c>
      <c r="E27" s="30">
        <v>0</v>
      </c>
      <c r="F27" s="29"/>
      <c r="G27" s="29"/>
      <c r="H27" s="30"/>
    </row>
    <row r="28" ht="13.5" spans="1:8">
      <c r="A28" s="44" t="s">
        <v>74</v>
      </c>
      <c r="B28" s="44" t="s">
        <v>75</v>
      </c>
      <c r="C28" s="30">
        <v>17007960</v>
      </c>
      <c r="D28" s="30">
        <v>17007960</v>
      </c>
      <c r="E28" s="30">
        <v>0</v>
      </c>
      <c r="F28" s="29"/>
      <c r="G28" s="29"/>
      <c r="H28" s="30"/>
    </row>
  </sheetData>
  <mergeCells count="1">
    <mergeCell ref="A2:H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" sqref="A1"/>
    </sheetView>
  </sheetViews>
  <sheetFormatPr defaultColWidth="10.1333333333333" defaultRowHeight="14.25" outlineLevelCol="3"/>
  <cols>
    <col min="1" max="1" width="48.4" style="22" customWidth="1"/>
    <col min="2" max="2" width="27.9333333333333" style="22" customWidth="1"/>
    <col min="3" max="3" width="22.6666666666667" style="22" customWidth="1"/>
    <col min="4" max="4" width="23.8" style="22" customWidth="1"/>
    <col min="5" max="5" width="24" style="22" customWidth="1"/>
    <col min="6" max="6" width="14.125" style="22" customWidth="1"/>
    <col min="7" max="16384" width="10.1333333333333" style="22"/>
  </cols>
  <sheetData>
    <row r="1" ht="18.75" spans="1:4">
      <c r="A1" s="31" t="s">
        <v>84</v>
      </c>
      <c r="B1" s="31"/>
      <c r="C1" s="31"/>
      <c r="D1" s="31"/>
    </row>
    <row r="2" ht="18.75" spans="1:4">
      <c r="A2" s="31" t="s">
        <v>85</v>
      </c>
      <c r="B2" s="31" t="s">
        <v>86</v>
      </c>
      <c r="C2" s="31" t="s">
        <v>86</v>
      </c>
      <c r="D2" s="31" t="s">
        <v>86</v>
      </c>
    </row>
    <row r="3" ht="13.5" spans="1:4">
      <c r="A3" s="32" t="s">
        <v>3</v>
      </c>
      <c r="B3" s="32" t="s">
        <v>3</v>
      </c>
      <c r="C3" s="32" t="s">
        <v>3</v>
      </c>
      <c r="D3" s="100" t="s">
        <v>35</v>
      </c>
    </row>
    <row r="4" ht="13.5" spans="1:4">
      <c r="A4" s="98" t="s">
        <v>5</v>
      </c>
      <c r="B4" s="98" t="s">
        <v>6</v>
      </c>
      <c r="C4" s="98" t="s">
        <v>7</v>
      </c>
      <c r="D4" s="98" t="s">
        <v>8</v>
      </c>
    </row>
    <row r="5" ht="13.5" spans="1:4">
      <c r="A5" s="36" t="s">
        <v>9</v>
      </c>
      <c r="B5" s="37">
        <v>309805027.66</v>
      </c>
      <c r="C5" s="36" t="s">
        <v>10</v>
      </c>
      <c r="D5" s="37">
        <v>309805027.66</v>
      </c>
    </row>
    <row r="6" ht="13.5" spans="1:4">
      <c r="A6" s="36" t="s">
        <v>11</v>
      </c>
      <c r="B6" s="37">
        <v>0</v>
      </c>
      <c r="C6" s="36" t="s">
        <v>12</v>
      </c>
      <c r="D6" s="37">
        <v>220489306.76</v>
      </c>
    </row>
    <row r="7" ht="13.5" spans="1:4">
      <c r="A7" s="36" t="s">
        <v>13</v>
      </c>
      <c r="B7" s="37">
        <v>0</v>
      </c>
      <c r="C7" s="36" t="s">
        <v>14</v>
      </c>
      <c r="D7" s="37">
        <v>683314</v>
      </c>
    </row>
    <row r="8" ht="13.5" spans="1:4">
      <c r="A8" s="36" t="s">
        <v>15</v>
      </c>
      <c r="B8" s="37">
        <v>0</v>
      </c>
      <c r="C8" s="36" t="s">
        <v>16</v>
      </c>
      <c r="D8" s="37">
        <v>37590344.4</v>
      </c>
    </row>
    <row r="9" ht="13.5" spans="1:4">
      <c r="A9" s="36" t="s">
        <v>17</v>
      </c>
      <c r="B9" s="37">
        <v>0</v>
      </c>
      <c r="C9" s="36" t="s">
        <v>18</v>
      </c>
      <c r="D9" s="37">
        <v>17081605.3</v>
      </c>
    </row>
    <row r="10" ht="13.5" spans="1:4">
      <c r="A10" s="36" t="s">
        <v>19</v>
      </c>
      <c r="B10" s="37">
        <v>0</v>
      </c>
      <c r="C10" s="36" t="s">
        <v>20</v>
      </c>
      <c r="D10" s="37">
        <v>33960457.2</v>
      </c>
    </row>
    <row r="11" ht="13.5" spans="1:4">
      <c r="A11" s="36" t="s">
        <v>21</v>
      </c>
      <c r="B11" s="37">
        <v>0</v>
      </c>
      <c r="C11" s="36" t="s">
        <v>22</v>
      </c>
      <c r="D11" s="37">
        <v>309805027.66</v>
      </c>
    </row>
    <row r="12" ht="13.5" spans="1:4">
      <c r="A12" s="36" t="s">
        <v>23</v>
      </c>
      <c r="B12" s="37">
        <v>0</v>
      </c>
      <c r="C12" s="36" t="s">
        <v>24</v>
      </c>
      <c r="D12" s="37">
        <v>0</v>
      </c>
    </row>
    <row r="13" ht="13.5" spans="1:4">
      <c r="A13" s="36" t="s">
        <v>25</v>
      </c>
      <c r="B13" s="37">
        <v>0</v>
      </c>
      <c r="C13" s="36" t="s">
        <v>26</v>
      </c>
      <c r="D13" s="37">
        <f>D11</f>
        <v>309805027.66</v>
      </c>
    </row>
    <row r="14" ht="13.5" spans="1:4">
      <c r="A14" s="36" t="s">
        <v>27</v>
      </c>
      <c r="B14" s="37">
        <v>0</v>
      </c>
      <c r="C14" s="36"/>
      <c r="D14" s="37"/>
    </row>
    <row r="15" ht="13.5" spans="1:4">
      <c r="A15" s="36" t="s">
        <v>28</v>
      </c>
      <c r="B15" s="37">
        <v>0</v>
      </c>
      <c r="C15" s="36"/>
      <c r="D15" s="37"/>
    </row>
    <row r="16" ht="13.5" spans="1:4">
      <c r="A16" s="36" t="s">
        <v>29</v>
      </c>
      <c r="B16" s="37">
        <v>0</v>
      </c>
      <c r="C16" s="36"/>
      <c r="D16" s="37"/>
    </row>
    <row r="17" ht="13.5" spans="1:4">
      <c r="A17" s="36" t="s">
        <v>31</v>
      </c>
      <c r="B17" s="37">
        <f>B5</f>
        <v>309805027.66</v>
      </c>
      <c r="C17" s="36"/>
      <c r="D17" s="37"/>
    </row>
    <row r="18" ht="13.5" spans="1:4">
      <c r="A18" s="36" t="s">
        <v>30</v>
      </c>
      <c r="B18" s="37">
        <v>0</v>
      </c>
      <c r="C18" s="36"/>
      <c r="D18" s="37"/>
    </row>
    <row r="19" ht="13.5" spans="1:4">
      <c r="A19" s="36" t="s">
        <v>32</v>
      </c>
      <c r="B19" s="37">
        <f>B17</f>
        <v>309805027.66</v>
      </c>
      <c r="C19" s="36"/>
      <c r="D19" s="37"/>
    </row>
  </sheetData>
  <mergeCells count="2">
    <mergeCell ref="A2:D2"/>
    <mergeCell ref="A3:C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1" sqref="A1"/>
    </sheetView>
  </sheetViews>
  <sheetFormatPr defaultColWidth="10.1333333333333" defaultRowHeight="14.25" outlineLevelCol="4"/>
  <cols>
    <col min="1" max="1" width="13.3333333333333" style="22" customWidth="1"/>
    <col min="2" max="2" width="39.8666666666667" style="22" customWidth="1"/>
    <col min="3" max="3" width="18.8" style="22" customWidth="1"/>
    <col min="4" max="4" width="21.5333333333333" style="22" customWidth="1"/>
    <col min="5" max="5" width="19.4666666666667" style="22" customWidth="1"/>
    <col min="6" max="16384" width="10.1333333333333" style="22"/>
  </cols>
  <sheetData>
    <row r="1" spans="1:1">
      <c r="A1" s="22" t="s">
        <v>87</v>
      </c>
    </row>
    <row r="2" spans="1:5">
      <c r="A2" s="22" t="s">
        <v>88</v>
      </c>
      <c r="B2" s="22" t="s">
        <v>89</v>
      </c>
      <c r="C2" s="22" t="s">
        <v>89</v>
      </c>
      <c r="D2" s="22" t="s">
        <v>89</v>
      </c>
      <c r="E2" s="22" t="s">
        <v>89</v>
      </c>
    </row>
    <row r="3" ht="13.5" spans="1:5">
      <c r="A3" s="24" t="s">
        <v>3</v>
      </c>
      <c r="B3" s="24" t="s">
        <v>3</v>
      </c>
      <c r="C3" s="24" t="s">
        <v>3</v>
      </c>
      <c r="D3" s="24" t="s">
        <v>3</v>
      </c>
      <c r="E3" s="25" t="s">
        <v>4</v>
      </c>
    </row>
    <row r="4" ht="13.5" spans="1:5">
      <c r="A4" s="98" t="s">
        <v>41</v>
      </c>
      <c r="B4" s="98" t="s">
        <v>42</v>
      </c>
      <c r="C4" s="98" t="s">
        <v>76</v>
      </c>
      <c r="D4" s="98" t="s">
        <v>79</v>
      </c>
      <c r="E4" s="98" t="s">
        <v>80</v>
      </c>
    </row>
    <row r="5" ht="13.5" spans="1:5">
      <c r="A5" s="29" t="s">
        <v>3</v>
      </c>
      <c r="B5" s="29" t="s">
        <v>76</v>
      </c>
      <c r="C5" s="30">
        <f>D5+E5</f>
        <v>309805027.66</v>
      </c>
      <c r="D5" s="30">
        <f>D6+D11+D14+D19+D24</f>
        <v>256575656.54</v>
      </c>
      <c r="E5" s="30">
        <f>E6+E11+E14+E19+E24</f>
        <v>53229371.12</v>
      </c>
    </row>
    <row r="6" ht="13.5" spans="1:5">
      <c r="A6" s="51">
        <v>201</v>
      </c>
      <c r="B6" s="51" t="s">
        <v>43</v>
      </c>
      <c r="C6" s="99">
        <f>C7</f>
        <v>220489306.76</v>
      </c>
      <c r="D6" s="99">
        <f>D7</f>
        <v>167299935.64</v>
      </c>
      <c r="E6" s="99">
        <f>E7</f>
        <v>53189371.12</v>
      </c>
    </row>
    <row r="7" ht="13.5" spans="1:5">
      <c r="A7" s="44">
        <v>20138</v>
      </c>
      <c r="B7" s="44" t="s">
        <v>12</v>
      </c>
      <c r="C7" s="30">
        <f>C8+C9+C10</f>
        <v>220489306.76</v>
      </c>
      <c r="D7" s="30">
        <f>D8+D9+D10</f>
        <v>167299935.64</v>
      </c>
      <c r="E7" s="30">
        <f>E8+E9+E10</f>
        <v>53189371.12</v>
      </c>
    </row>
    <row r="8" ht="13.5" spans="1:5">
      <c r="A8" s="44">
        <v>2013801</v>
      </c>
      <c r="B8" s="44" t="s">
        <v>44</v>
      </c>
      <c r="C8" s="30">
        <v>145273328.35</v>
      </c>
      <c r="D8" s="30">
        <v>145273328.35</v>
      </c>
      <c r="E8" s="30">
        <v>0</v>
      </c>
    </row>
    <row r="9" ht="13.5" spans="1:5">
      <c r="A9" s="44">
        <v>2013850</v>
      </c>
      <c r="B9" s="44" t="s">
        <v>45</v>
      </c>
      <c r="C9" s="30">
        <v>22026607.29</v>
      </c>
      <c r="D9" s="30">
        <v>22026607.29</v>
      </c>
      <c r="E9" s="30">
        <v>0</v>
      </c>
    </row>
    <row r="10" ht="13.5" spans="1:5">
      <c r="A10" s="44">
        <v>2013899</v>
      </c>
      <c r="B10" s="44" t="s">
        <v>46</v>
      </c>
      <c r="C10" s="30">
        <v>53189371.12</v>
      </c>
      <c r="D10" s="30">
        <v>0</v>
      </c>
      <c r="E10" s="30">
        <v>53189371.12</v>
      </c>
    </row>
    <row r="11" ht="13.5" spans="1:5">
      <c r="A11" s="51">
        <v>205</v>
      </c>
      <c r="B11" s="51" t="s">
        <v>47</v>
      </c>
      <c r="C11" s="28">
        <f>C12</f>
        <v>683314</v>
      </c>
      <c r="D11" s="28">
        <f>D12</f>
        <v>643314</v>
      </c>
      <c r="E11" s="28">
        <f>E12</f>
        <v>40000</v>
      </c>
    </row>
    <row r="12" ht="13.5" spans="1:5">
      <c r="A12" s="44" t="s">
        <v>48</v>
      </c>
      <c r="B12" s="44" t="s">
        <v>14</v>
      </c>
      <c r="C12" s="30">
        <f>C13</f>
        <v>683314</v>
      </c>
      <c r="D12" s="30">
        <f>D13</f>
        <v>643314</v>
      </c>
      <c r="E12" s="30">
        <f>E13</f>
        <v>40000</v>
      </c>
    </row>
    <row r="13" ht="13.5" spans="1:5">
      <c r="A13" s="44" t="s">
        <v>49</v>
      </c>
      <c r="B13" s="44" t="s">
        <v>50</v>
      </c>
      <c r="C13" s="30">
        <v>683314</v>
      </c>
      <c r="D13" s="30">
        <v>643314</v>
      </c>
      <c r="E13" s="30">
        <v>40000</v>
      </c>
    </row>
    <row r="14" ht="13.5" spans="1:5">
      <c r="A14" s="51" t="s">
        <v>51</v>
      </c>
      <c r="B14" s="51" t="s">
        <v>52</v>
      </c>
      <c r="C14" s="28">
        <f>C15+C16+C17+C18</f>
        <v>37590344.4</v>
      </c>
      <c r="D14" s="28">
        <f>D15+D16+D17+D18</f>
        <v>37590344.4</v>
      </c>
      <c r="E14" s="28">
        <f>E15+E16+E17+E18</f>
        <v>0</v>
      </c>
    </row>
    <row r="15" ht="13.5" spans="1:5">
      <c r="A15" s="44" t="s">
        <v>53</v>
      </c>
      <c r="B15" s="44" t="s">
        <v>54</v>
      </c>
      <c r="C15" s="30">
        <v>6311382</v>
      </c>
      <c r="D15" s="30">
        <v>6311382</v>
      </c>
      <c r="E15" s="30">
        <v>0</v>
      </c>
    </row>
    <row r="16" ht="13.5" spans="1:5">
      <c r="A16" s="44">
        <v>2080502</v>
      </c>
      <c r="B16" s="44" t="s">
        <v>55</v>
      </c>
      <c r="C16" s="30">
        <v>906768</v>
      </c>
      <c r="D16" s="30">
        <v>906768</v>
      </c>
      <c r="E16" s="30">
        <v>0</v>
      </c>
    </row>
    <row r="17" ht="13.5" spans="1:5">
      <c r="A17" s="44" t="s">
        <v>56</v>
      </c>
      <c r="B17" s="44" t="s">
        <v>57</v>
      </c>
      <c r="C17" s="30">
        <v>20248129.6</v>
      </c>
      <c r="D17" s="30">
        <v>20248129.6</v>
      </c>
      <c r="E17" s="30">
        <v>0</v>
      </c>
    </row>
    <row r="18" ht="13.5" spans="1:5">
      <c r="A18" s="44" t="s">
        <v>58</v>
      </c>
      <c r="B18" s="44" t="s">
        <v>59</v>
      </c>
      <c r="C18" s="30">
        <v>10124064.8</v>
      </c>
      <c r="D18" s="30">
        <v>10124064.8</v>
      </c>
      <c r="E18" s="30">
        <v>0</v>
      </c>
    </row>
    <row r="19" ht="13.5" spans="1:5">
      <c r="A19" s="51" t="s">
        <v>60</v>
      </c>
      <c r="B19" s="51" t="s">
        <v>61</v>
      </c>
      <c r="C19" s="28">
        <f>C20</f>
        <v>17081605.3</v>
      </c>
      <c r="D19" s="28">
        <f>D20</f>
        <v>17081605.3</v>
      </c>
      <c r="E19" s="28">
        <f>E20</f>
        <v>0</v>
      </c>
    </row>
    <row r="20" ht="13.5" spans="1:5">
      <c r="A20" s="44" t="s">
        <v>62</v>
      </c>
      <c r="B20" s="44" t="s">
        <v>18</v>
      </c>
      <c r="C20" s="30">
        <f>C21+C22+C23</f>
        <v>17081605.3</v>
      </c>
      <c r="D20" s="30">
        <f>D21+D22+D23</f>
        <v>17081605.3</v>
      </c>
      <c r="E20" s="30">
        <f>E21+E22+E23</f>
        <v>0</v>
      </c>
    </row>
    <row r="21" ht="13.5" spans="1:5">
      <c r="A21" s="44" t="s">
        <v>63</v>
      </c>
      <c r="B21" s="44" t="s">
        <v>64</v>
      </c>
      <c r="C21" s="30">
        <v>14267419.01</v>
      </c>
      <c r="D21" s="30">
        <v>14267419.01</v>
      </c>
      <c r="E21" s="30">
        <v>0</v>
      </c>
    </row>
    <row r="22" ht="13.5" spans="1:5">
      <c r="A22" s="44" t="s">
        <v>65</v>
      </c>
      <c r="B22" s="44" t="s">
        <v>66</v>
      </c>
      <c r="C22" s="30">
        <v>2184186.29</v>
      </c>
      <c r="D22" s="30">
        <v>2184186.29</v>
      </c>
      <c r="E22" s="30">
        <v>0</v>
      </c>
    </row>
    <row r="23" ht="13.5" spans="1:5">
      <c r="A23" s="44" t="s">
        <v>67</v>
      </c>
      <c r="B23" s="44" t="s">
        <v>68</v>
      </c>
      <c r="C23" s="30">
        <v>630000</v>
      </c>
      <c r="D23" s="30">
        <v>630000</v>
      </c>
      <c r="E23" s="30">
        <v>0</v>
      </c>
    </row>
    <row r="24" ht="13.5" spans="1:5">
      <c r="A24" s="51">
        <v>221</v>
      </c>
      <c r="B24" s="51" t="s">
        <v>69</v>
      </c>
      <c r="C24" s="28">
        <f>C25</f>
        <v>33960457.2</v>
      </c>
      <c r="D24" s="28">
        <f>D25</f>
        <v>33960457.2</v>
      </c>
      <c r="E24" s="28">
        <f>E25</f>
        <v>0</v>
      </c>
    </row>
    <row r="25" ht="13.5" spans="1:5">
      <c r="A25" s="44" t="s">
        <v>70</v>
      </c>
      <c r="B25" s="44" t="s">
        <v>20</v>
      </c>
      <c r="C25" s="30">
        <f>C26+C27+C28</f>
        <v>33960457.2</v>
      </c>
      <c r="D25" s="30">
        <f>D26+D27+D28</f>
        <v>33960457.2</v>
      </c>
      <c r="E25" s="30">
        <f>E26+E27+E28</f>
        <v>0</v>
      </c>
    </row>
    <row r="26" ht="13.5" spans="1:5">
      <c r="A26" s="44" t="s">
        <v>71</v>
      </c>
      <c r="B26" s="44" t="s">
        <v>72</v>
      </c>
      <c r="C26" s="30">
        <v>16797457.2</v>
      </c>
      <c r="D26" s="30">
        <v>16797457.2</v>
      </c>
      <c r="E26" s="30">
        <v>0</v>
      </c>
    </row>
    <row r="27" ht="13.5" spans="1:5">
      <c r="A27" s="44">
        <v>2210202</v>
      </c>
      <c r="B27" s="44" t="s">
        <v>73</v>
      </c>
      <c r="C27" s="30">
        <v>155040</v>
      </c>
      <c r="D27" s="30">
        <v>155040</v>
      </c>
      <c r="E27" s="30">
        <v>0</v>
      </c>
    </row>
    <row r="28" ht="13.5" spans="1:5">
      <c r="A28" s="44" t="s">
        <v>74</v>
      </c>
      <c r="B28" s="44" t="s">
        <v>75</v>
      </c>
      <c r="C28" s="30">
        <v>17007960</v>
      </c>
      <c r="D28" s="30">
        <v>17007960</v>
      </c>
      <c r="E28" s="30">
        <v>0</v>
      </c>
    </row>
  </sheetData>
  <mergeCells count="1">
    <mergeCell ref="A2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A1" sqref="A1"/>
    </sheetView>
  </sheetViews>
  <sheetFormatPr defaultColWidth="10.1333333333333" defaultRowHeight="14.25" outlineLevelCol="6"/>
  <cols>
    <col min="1" max="1" width="10.1333333333333" style="22"/>
    <col min="2" max="2" width="24.0666666666667" style="22" customWidth="1"/>
    <col min="3" max="3" width="10.1333333333333" style="22"/>
    <col min="4" max="4" width="29.4" style="22" customWidth="1"/>
    <col min="5" max="6" width="18.4666666666667" style="22" customWidth="1"/>
    <col min="7" max="7" width="17.2" style="22" customWidth="1"/>
    <col min="8" max="8" width="26.375" style="22" customWidth="1"/>
    <col min="9" max="16384" width="10.1333333333333" style="22"/>
  </cols>
  <sheetData>
    <row r="1" ht="13.5" spans="1:7">
      <c r="A1" s="82" t="s">
        <v>90</v>
      </c>
      <c r="B1" s="83"/>
      <c r="C1" s="83"/>
      <c r="D1" s="83"/>
      <c r="E1" s="83"/>
      <c r="F1" s="83"/>
      <c r="G1" s="83"/>
    </row>
    <row r="2" ht="20.25" spans="1:7">
      <c r="A2" s="84" t="s">
        <v>91</v>
      </c>
      <c r="B2" s="84"/>
      <c r="C2" s="84"/>
      <c r="D2" s="84"/>
      <c r="E2" s="84"/>
      <c r="F2" s="84"/>
      <c r="G2" s="84"/>
    </row>
    <row r="3" ht="13.5" spans="1:7">
      <c r="A3" s="83"/>
      <c r="B3" s="83"/>
      <c r="C3" s="83"/>
      <c r="D3" s="83"/>
      <c r="E3" s="83"/>
      <c r="F3" s="85" t="s">
        <v>35</v>
      </c>
      <c r="G3" s="83"/>
    </row>
    <row r="4" ht="24" spans="1:7">
      <c r="A4" s="86" t="s">
        <v>92</v>
      </c>
      <c r="B4" s="86" t="s">
        <v>93</v>
      </c>
      <c r="C4" s="86" t="s">
        <v>94</v>
      </c>
      <c r="D4" s="86" t="s">
        <v>95</v>
      </c>
      <c r="E4" s="86" t="s">
        <v>37</v>
      </c>
      <c r="F4" s="86" t="s">
        <v>96</v>
      </c>
      <c r="G4" s="86" t="s">
        <v>97</v>
      </c>
    </row>
    <row r="5" ht="13.5" spans="1:7">
      <c r="A5" s="87">
        <v>50101</v>
      </c>
      <c r="B5" s="88" t="s">
        <v>98</v>
      </c>
      <c r="C5" s="89" t="s">
        <v>99</v>
      </c>
      <c r="D5" s="89" t="s">
        <v>100</v>
      </c>
      <c r="E5" s="90">
        <v>25739352</v>
      </c>
      <c r="F5" s="90">
        <v>25739352</v>
      </c>
      <c r="G5" s="91"/>
    </row>
    <row r="6" ht="13.5" spans="1:7">
      <c r="A6" s="87">
        <v>50101</v>
      </c>
      <c r="B6" s="88" t="s">
        <v>98</v>
      </c>
      <c r="C6" s="89" t="s">
        <v>101</v>
      </c>
      <c r="D6" s="89" t="s">
        <v>102</v>
      </c>
      <c r="E6" s="90">
        <v>72876936</v>
      </c>
      <c r="F6" s="90">
        <v>72876936</v>
      </c>
      <c r="G6" s="91"/>
    </row>
    <row r="7" ht="13.5" spans="1:7">
      <c r="A7" s="87">
        <v>50101</v>
      </c>
      <c r="B7" s="88" t="s">
        <v>98</v>
      </c>
      <c r="C7" s="89" t="s">
        <v>103</v>
      </c>
      <c r="D7" s="89" t="s">
        <v>104</v>
      </c>
      <c r="E7" s="90">
        <v>12021984</v>
      </c>
      <c r="F7" s="90">
        <v>12021984</v>
      </c>
      <c r="G7" s="91"/>
    </row>
    <row r="8" ht="13.5" spans="1:7">
      <c r="A8" s="87">
        <v>50199</v>
      </c>
      <c r="B8" s="88" t="s">
        <v>105</v>
      </c>
      <c r="C8" s="89" t="s">
        <v>106</v>
      </c>
      <c r="D8" s="89" t="s">
        <v>105</v>
      </c>
      <c r="E8" s="90">
        <v>6032865</v>
      </c>
      <c r="F8" s="90">
        <v>6032865</v>
      </c>
      <c r="G8" s="91"/>
    </row>
    <row r="9" ht="13.5" spans="1:7">
      <c r="A9" s="87">
        <v>50102</v>
      </c>
      <c r="B9" s="88" t="s">
        <v>107</v>
      </c>
      <c r="C9" s="89" t="s">
        <v>108</v>
      </c>
      <c r="D9" s="89" t="s">
        <v>109</v>
      </c>
      <c r="E9" s="90">
        <v>2097493.77</v>
      </c>
      <c r="F9" s="90">
        <v>2097493.77</v>
      </c>
      <c r="G9" s="91"/>
    </row>
    <row r="10" ht="13.5" spans="1:7">
      <c r="A10" s="87">
        <v>50101</v>
      </c>
      <c r="B10" s="88" t="s">
        <v>98</v>
      </c>
      <c r="C10" s="89" t="s">
        <v>101</v>
      </c>
      <c r="D10" s="89" t="s">
        <v>102</v>
      </c>
      <c r="E10" s="90">
        <v>2730020</v>
      </c>
      <c r="F10" s="90">
        <v>2730020</v>
      </c>
      <c r="G10" s="91"/>
    </row>
    <row r="11" ht="13.5" spans="1:7">
      <c r="A11" s="87">
        <v>50501</v>
      </c>
      <c r="B11" s="88" t="s">
        <v>110</v>
      </c>
      <c r="C11" s="89" t="s">
        <v>99</v>
      </c>
      <c r="D11" s="89" t="s">
        <v>100</v>
      </c>
      <c r="E11" s="90">
        <v>3807216</v>
      </c>
      <c r="F11" s="90">
        <v>3807216</v>
      </c>
      <c r="G11" s="91"/>
    </row>
    <row r="12" ht="13.5" spans="1:7">
      <c r="A12" s="87">
        <v>50501</v>
      </c>
      <c r="B12" s="88" t="s">
        <v>110</v>
      </c>
      <c r="C12" s="89" t="s">
        <v>101</v>
      </c>
      <c r="D12" s="89" t="s">
        <v>102</v>
      </c>
      <c r="E12" s="90">
        <v>3347268</v>
      </c>
      <c r="F12" s="90">
        <v>3347268</v>
      </c>
      <c r="G12" s="91"/>
    </row>
    <row r="13" ht="13.5" spans="1:7">
      <c r="A13" s="87">
        <v>50501</v>
      </c>
      <c r="B13" s="88" t="s">
        <v>110</v>
      </c>
      <c r="C13" s="89" t="s">
        <v>111</v>
      </c>
      <c r="D13" s="89" t="s">
        <v>112</v>
      </c>
      <c r="E13" s="90">
        <v>9263304</v>
      </c>
      <c r="F13" s="90">
        <v>9263304</v>
      </c>
      <c r="G13" s="91"/>
    </row>
    <row r="14" ht="13.5" spans="1:7">
      <c r="A14" s="87">
        <v>50501</v>
      </c>
      <c r="B14" s="88" t="s">
        <v>110</v>
      </c>
      <c r="C14" s="89" t="s">
        <v>106</v>
      </c>
      <c r="D14" s="89" t="s">
        <v>105</v>
      </c>
      <c r="E14" s="90">
        <v>1272325</v>
      </c>
      <c r="F14" s="90">
        <v>1272325</v>
      </c>
      <c r="G14" s="91"/>
    </row>
    <row r="15" ht="13.5" spans="1:7">
      <c r="A15" s="87">
        <v>50501</v>
      </c>
      <c r="B15" s="88" t="s">
        <v>110</v>
      </c>
      <c r="C15" s="89" t="s">
        <v>108</v>
      </c>
      <c r="D15" s="89" t="s">
        <v>109</v>
      </c>
      <c r="E15" s="90">
        <v>651028.66</v>
      </c>
      <c r="F15" s="90">
        <v>651028.66</v>
      </c>
      <c r="G15" s="91"/>
    </row>
    <row r="16" ht="13.5" spans="1:7">
      <c r="A16" s="87">
        <v>50501</v>
      </c>
      <c r="B16" s="88" t="s">
        <v>110</v>
      </c>
      <c r="C16" s="89" t="s">
        <v>101</v>
      </c>
      <c r="D16" s="89" t="s">
        <v>102</v>
      </c>
      <c r="E16" s="90">
        <v>400640</v>
      </c>
      <c r="F16" s="90">
        <v>400640</v>
      </c>
      <c r="G16" s="91"/>
    </row>
    <row r="17" ht="13.5" spans="1:7">
      <c r="A17" s="87">
        <v>50999</v>
      </c>
      <c r="B17" s="88" t="s">
        <v>113</v>
      </c>
      <c r="C17" s="89" t="s">
        <v>114</v>
      </c>
      <c r="D17" s="89" t="s">
        <v>113</v>
      </c>
      <c r="E17" s="90">
        <v>90060</v>
      </c>
      <c r="F17" s="90">
        <v>90060</v>
      </c>
      <c r="G17" s="91"/>
    </row>
    <row r="18" ht="13.5" spans="1:7">
      <c r="A18" s="87">
        <v>50999</v>
      </c>
      <c r="B18" s="88" t="s">
        <v>113</v>
      </c>
      <c r="C18" s="89" t="s">
        <v>114</v>
      </c>
      <c r="D18" s="89" t="s">
        <v>113</v>
      </c>
      <c r="E18" s="90">
        <v>300000</v>
      </c>
      <c r="F18" s="90">
        <v>300000</v>
      </c>
      <c r="G18" s="91"/>
    </row>
    <row r="19" ht="13.5" spans="1:7">
      <c r="A19" s="87">
        <v>50999</v>
      </c>
      <c r="B19" s="88" t="s">
        <v>113</v>
      </c>
      <c r="C19" s="89" t="s">
        <v>114</v>
      </c>
      <c r="D19" s="89" t="s">
        <v>113</v>
      </c>
      <c r="E19" s="90">
        <v>332960</v>
      </c>
      <c r="F19" s="90">
        <v>332960</v>
      </c>
      <c r="G19" s="91"/>
    </row>
    <row r="20" ht="13.5" spans="1:7">
      <c r="A20" s="87">
        <v>50201</v>
      </c>
      <c r="B20" s="88" t="s">
        <v>115</v>
      </c>
      <c r="C20" s="89" t="s">
        <v>116</v>
      </c>
      <c r="D20" s="89" t="s">
        <v>117</v>
      </c>
      <c r="E20" s="90">
        <v>4772160</v>
      </c>
      <c r="F20" s="90">
        <v>4772160</v>
      </c>
      <c r="G20" s="92"/>
    </row>
    <row r="21" ht="13.5" spans="1:7">
      <c r="A21" s="87">
        <v>50201</v>
      </c>
      <c r="B21" s="88" t="s">
        <v>115</v>
      </c>
      <c r="C21" s="93" t="s">
        <v>118</v>
      </c>
      <c r="D21" s="93" t="s">
        <v>119</v>
      </c>
      <c r="E21" s="94">
        <v>1552800</v>
      </c>
      <c r="F21" s="95"/>
      <c r="G21" s="94">
        <v>1552800</v>
      </c>
    </row>
    <row r="22" ht="13.5" spans="1:7">
      <c r="A22" s="87">
        <v>50201</v>
      </c>
      <c r="B22" s="88" t="s">
        <v>115</v>
      </c>
      <c r="C22" s="89" t="s">
        <v>120</v>
      </c>
      <c r="D22" s="89" t="s">
        <v>121</v>
      </c>
      <c r="E22" s="90">
        <v>258800</v>
      </c>
      <c r="F22" s="91"/>
      <c r="G22" s="90">
        <v>258800</v>
      </c>
    </row>
    <row r="23" ht="13.5" spans="1:7">
      <c r="A23" s="87">
        <v>50201</v>
      </c>
      <c r="B23" s="88" t="s">
        <v>115</v>
      </c>
      <c r="C23" s="89" t="s">
        <v>122</v>
      </c>
      <c r="D23" s="89" t="s">
        <v>123</v>
      </c>
      <c r="E23" s="90">
        <v>1746900</v>
      </c>
      <c r="F23" s="91"/>
      <c r="G23" s="90">
        <v>1746900</v>
      </c>
    </row>
    <row r="24" ht="13.5" spans="1:7">
      <c r="A24" s="87">
        <v>50201</v>
      </c>
      <c r="B24" s="88" t="s">
        <v>115</v>
      </c>
      <c r="C24" s="89" t="s">
        <v>124</v>
      </c>
      <c r="D24" s="89" t="s">
        <v>125</v>
      </c>
      <c r="E24" s="90">
        <v>648000</v>
      </c>
      <c r="F24" s="91"/>
      <c r="G24" s="90">
        <v>648000</v>
      </c>
    </row>
    <row r="25" ht="13.5" spans="1:7">
      <c r="A25" s="87">
        <v>50201</v>
      </c>
      <c r="B25" s="88" t="s">
        <v>115</v>
      </c>
      <c r="C25" s="89" t="s">
        <v>126</v>
      </c>
      <c r="D25" s="89" t="s">
        <v>127</v>
      </c>
      <c r="E25" s="90">
        <v>940633.55</v>
      </c>
      <c r="F25" s="91"/>
      <c r="G25" s="90">
        <v>940633.55</v>
      </c>
    </row>
    <row r="26" ht="13.5" spans="1:7">
      <c r="A26" s="87">
        <v>50201</v>
      </c>
      <c r="B26" s="88" t="s">
        <v>115</v>
      </c>
      <c r="C26" s="89" t="s">
        <v>128</v>
      </c>
      <c r="D26" s="89" t="s">
        <v>129</v>
      </c>
      <c r="E26" s="90">
        <v>417962</v>
      </c>
      <c r="F26" s="91"/>
      <c r="G26" s="90">
        <v>417962</v>
      </c>
    </row>
    <row r="27" ht="13.5" spans="1:7">
      <c r="A27" s="87">
        <v>50209</v>
      </c>
      <c r="B27" s="88" t="s">
        <v>130</v>
      </c>
      <c r="C27" s="89" t="s">
        <v>131</v>
      </c>
      <c r="D27" s="89" t="s">
        <v>130</v>
      </c>
      <c r="E27" s="90">
        <v>765993.4</v>
      </c>
      <c r="F27" s="91"/>
      <c r="G27" s="90">
        <v>765993.4</v>
      </c>
    </row>
    <row r="28" ht="13.5" spans="1:7">
      <c r="A28" s="87">
        <v>50202</v>
      </c>
      <c r="B28" s="88" t="s">
        <v>132</v>
      </c>
      <c r="C28" s="89" t="s">
        <v>133</v>
      </c>
      <c r="D28" s="89" t="s">
        <v>132</v>
      </c>
      <c r="E28" s="90">
        <v>164985</v>
      </c>
      <c r="F28" s="91"/>
      <c r="G28" s="90">
        <v>164985</v>
      </c>
    </row>
    <row r="29" ht="13.5" spans="1:7">
      <c r="A29" s="87">
        <v>50206</v>
      </c>
      <c r="B29" s="88" t="s">
        <v>134</v>
      </c>
      <c r="C29" s="89" t="s">
        <v>135</v>
      </c>
      <c r="D29" s="89" t="s">
        <v>134</v>
      </c>
      <c r="E29" s="90">
        <v>156885.55</v>
      </c>
      <c r="F29" s="91"/>
      <c r="G29" s="90">
        <v>156885.55</v>
      </c>
    </row>
    <row r="30" ht="13.5" spans="1:7">
      <c r="A30" s="87">
        <v>50201</v>
      </c>
      <c r="B30" s="88" t="s">
        <v>115</v>
      </c>
      <c r="C30" s="89" t="s">
        <v>136</v>
      </c>
      <c r="D30" s="89" t="s">
        <v>137</v>
      </c>
      <c r="E30" s="90">
        <v>1972325.76</v>
      </c>
      <c r="F30" s="91"/>
      <c r="G30" s="90">
        <v>1972325.76</v>
      </c>
    </row>
    <row r="31" ht="13.5" spans="1:7">
      <c r="A31" s="87">
        <v>50201</v>
      </c>
      <c r="B31" s="88" t="s">
        <v>115</v>
      </c>
      <c r="C31" s="89" t="s">
        <v>138</v>
      </c>
      <c r="D31" s="89" t="s">
        <v>139</v>
      </c>
      <c r="E31" s="90">
        <v>2189448</v>
      </c>
      <c r="F31" s="91"/>
      <c r="G31" s="90">
        <v>2189448</v>
      </c>
    </row>
    <row r="32" ht="18" customHeight="1" spans="1:7">
      <c r="A32" s="87">
        <v>50208</v>
      </c>
      <c r="B32" s="88" t="s">
        <v>140</v>
      </c>
      <c r="C32" s="89" t="s">
        <v>141</v>
      </c>
      <c r="D32" s="89" t="s">
        <v>140</v>
      </c>
      <c r="E32" s="90">
        <v>2684000</v>
      </c>
      <c r="F32" s="91"/>
      <c r="G32" s="90">
        <v>2684000</v>
      </c>
    </row>
    <row r="33" ht="18" customHeight="1" spans="1:7">
      <c r="A33" s="87">
        <v>50299</v>
      </c>
      <c r="B33" s="88" t="s">
        <v>142</v>
      </c>
      <c r="C33" s="89" t="s">
        <v>143</v>
      </c>
      <c r="D33" s="89" t="s">
        <v>142</v>
      </c>
      <c r="E33" s="90">
        <v>5113724.32</v>
      </c>
      <c r="F33" s="91"/>
      <c r="G33" s="90">
        <v>5113724.32</v>
      </c>
    </row>
    <row r="34" ht="18" customHeight="1" spans="1:7">
      <c r="A34" s="87">
        <v>50203</v>
      </c>
      <c r="B34" s="88" t="s">
        <v>144</v>
      </c>
      <c r="C34" s="89" t="s">
        <v>145</v>
      </c>
      <c r="D34" s="89" t="s">
        <v>144</v>
      </c>
      <c r="E34" s="90">
        <v>560949</v>
      </c>
      <c r="F34" s="91"/>
      <c r="G34" s="90">
        <v>560949</v>
      </c>
    </row>
    <row r="35" ht="18" customHeight="1" spans="1:7">
      <c r="A35" s="87">
        <v>50502</v>
      </c>
      <c r="B35" s="88" t="s">
        <v>146</v>
      </c>
      <c r="C35" s="89" t="s">
        <v>118</v>
      </c>
      <c r="D35" s="89" t="s">
        <v>119</v>
      </c>
      <c r="E35" s="90">
        <v>190000</v>
      </c>
      <c r="F35" s="91"/>
      <c r="G35" s="90">
        <v>190000</v>
      </c>
    </row>
    <row r="36" ht="18" customHeight="1" spans="1:7">
      <c r="A36" s="87">
        <v>50502</v>
      </c>
      <c r="B36" s="88" t="s">
        <v>146</v>
      </c>
      <c r="C36" s="89" t="s">
        <v>120</v>
      </c>
      <c r="D36" s="89" t="s">
        <v>121</v>
      </c>
      <c r="E36" s="90">
        <v>38000</v>
      </c>
      <c r="F36" s="91"/>
      <c r="G36" s="90">
        <v>38000</v>
      </c>
    </row>
    <row r="37" ht="18" customHeight="1" spans="1:7">
      <c r="A37" s="87">
        <v>50502</v>
      </c>
      <c r="B37" s="88" t="s">
        <v>146</v>
      </c>
      <c r="C37" s="89" t="s">
        <v>122</v>
      </c>
      <c r="D37" s="89" t="s">
        <v>123</v>
      </c>
      <c r="E37" s="90">
        <v>256500</v>
      </c>
      <c r="F37" s="91"/>
      <c r="G37" s="90">
        <v>256500</v>
      </c>
    </row>
    <row r="38" ht="18" customHeight="1" spans="1:7">
      <c r="A38" s="87">
        <v>50502</v>
      </c>
      <c r="B38" s="88" t="s">
        <v>146</v>
      </c>
      <c r="C38" s="89" t="s">
        <v>124</v>
      </c>
      <c r="D38" s="89" t="s">
        <v>125</v>
      </c>
      <c r="E38" s="90">
        <v>98000</v>
      </c>
      <c r="F38" s="91"/>
      <c r="G38" s="90">
        <v>98000</v>
      </c>
    </row>
    <row r="39" ht="18" customHeight="1" spans="1:7">
      <c r="A39" s="87">
        <v>50502</v>
      </c>
      <c r="B39" s="88" t="s">
        <v>146</v>
      </c>
      <c r="C39" s="89" t="s">
        <v>126</v>
      </c>
      <c r="D39" s="89" t="s">
        <v>127</v>
      </c>
      <c r="E39" s="90">
        <v>418255.3</v>
      </c>
      <c r="F39" s="91"/>
      <c r="G39" s="90">
        <v>418255.3</v>
      </c>
    </row>
    <row r="40" ht="18" customHeight="1" spans="1:7">
      <c r="A40" s="87">
        <v>50502</v>
      </c>
      <c r="B40" s="88" t="s">
        <v>146</v>
      </c>
      <c r="C40" s="89" t="s">
        <v>128</v>
      </c>
      <c r="D40" s="89" t="s">
        <v>129</v>
      </c>
      <c r="E40" s="90">
        <v>61370</v>
      </c>
      <c r="F40" s="91"/>
      <c r="G40" s="90">
        <v>61370</v>
      </c>
    </row>
    <row r="41" ht="18" customHeight="1" spans="1:7">
      <c r="A41" s="87">
        <v>50502</v>
      </c>
      <c r="B41" s="88" t="s">
        <v>146</v>
      </c>
      <c r="C41" s="89" t="s">
        <v>131</v>
      </c>
      <c r="D41" s="89" t="s">
        <v>130</v>
      </c>
      <c r="E41" s="90">
        <v>205400</v>
      </c>
      <c r="F41" s="91"/>
      <c r="G41" s="90">
        <v>205400</v>
      </c>
    </row>
    <row r="42" ht="18" customHeight="1" spans="1:7">
      <c r="A42" s="87">
        <v>50502</v>
      </c>
      <c r="B42" s="88" t="s">
        <v>146</v>
      </c>
      <c r="C42" s="89" t="s">
        <v>133</v>
      </c>
      <c r="D42" s="89" t="s">
        <v>132</v>
      </c>
      <c r="E42" s="90">
        <v>24225</v>
      </c>
      <c r="F42" s="91"/>
      <c r="G42" s="90">
        <v>24225</v>
      </c>
    </row>
    <row r="43" ht="18" customHeight="1" spans="1:7">
      <c r="A43" s="87">
        <v>50502</v>
      </c>
      <c r="B43" s="88" t="s">
        <v>146</v>
      </c>
      <c r="C43" s="89" t="s">
        <v>135</v>
      </c>
      <c r="D43" s="89" t="s">
        <v>134</v>
      </c>
      <c r="E43" s="90">
        <v>34367.13</v>
      </c>
      <c r="F43" s="91"/>
      <c r="G43" s="90">
        <v>34367.13</v>
      </c>
    </row>
    <row r="44" ht="18" customHeight="1" spans="1:7">
      <c r="A44" s="87">
        <v>50502</v>
      </c>
      <c r="B44" s="88" t="s">
        <v>146</v>
      </c>
      <c r="C44" s="89" t="s">
        <v>136</v>
      </c>
      <c r="D44" s="89" t="s">
        <v>137</v>
      </c>
      <c r="E44" s="90">
        <v>261410.4</v>
      </c>
      <c r="F44" s="91"/>
      <c r="G44" s="90">
        <v>261410.4</v>
      </c>
    </row>
    <row r="45" ht="18" customHeight="1" spans="1:7">
      <c r="A45" s="87">
        <v>50502</v>
      </c>
      <c r="B45" s="88" t="s">
        <v>146</v>
      </c>
      <c r="C45" s="89" t="s">
        <v>138</v>
      </c>
      <c r="D45" s="89" t="s">
        <v>139</v>
      </c>
      <c r="E45" s="90">
        <v>321480</v>
      </c>
      <c r="F45" s="91"/>
      <c r="G45" s="90">
        <v>321480</v>
      </c>
    </row>
    <row r="46" ht="18" customHeight="1" spans="1:7">
      <c r="A46" s="87">
        <v>50502</v>
      </c>
      <c r="B46" s="88" t="s">
        <v>146</v>
      </c>
      <c r="C46" s="89" t="s">
        <v>141</v>
      </c>
      <c r="D46" s="89" t="s">
        <v>140</v>
      </c>
      <c r="E46" s="90">
        <v>288000</v>
      </c>
      <c r="F46" s="91"/>
      <c r="G46" s="90">
        <v>288000</v>
      </c>
    </row>
    <row r="47" ht="19" customHeight="1" spans="1:7">
      <c r="A47" s="87">
        <v>50502</v>
      </c>
      <c r="B47" s="88" t="s">
        <v>146</v>
      </c>
      <c r="C47" s="89" t="s">
        <v>143</v>
      </c>
      <c r="D47" s="89" t="s">
        <v>142</v>
      </c>
      <c r="E47" s="90">
        <v>754857.8</v>
      </c>
      <c r="F47" s="91"/>
      <c r="G47" s="90">
        <v>754857.8</v>
      </c>
    </row>
    <row r="48" ht="19" customHeight="1" spans="1:7">
      <c r="A48" s="87">
        <v>50502</v>
      </c>
      <c r="B48" s="88" t="s">
        <v>146</v>
      </c>
      <c r="C48" s="89" t="s">
        <v>145</v>
      </c>
      <c r="D48" s="89" t="s">
        <v>144</v>
      </c>
      <c r="E48" s="90">
        <v>82365</v>
      </c>
      <c r="F48" s="91"/>
      <c r="G48" s="90">
        <v>82365</v>
      </c>
    </row>
    <row r="49" ht="19" customHeight="1" spans="1:7">
      <c r="A49" s="87">
        <v>50102</v>
      </c>
      <c r="B49" s="88" t="s">
        <v>107</v>
      </c>
      <c r="C49" s="89" t="s">
        <v>147</v>
      </c>
      <c r="D49" s="89" t="s">
        <v>148</v>
      </c>
      <c r="E49" s="90">
        <v>17559900.32</v>
      </c>
      <c r="F49" s="90">
        <v>17559900.32</v>
      </c>
      <c r="G49" s="90"/>
    </row>
    <row r="50" ht="19" customHeight="1" spans="1:7">
      <c r="A50" s="87">
        <v>50102</v>
      </c>
      <c r="B50" s="88" t="s">
        <v>107</v>
      </c>
      <c r="C50" s="89" t="s">
        <v>149</v>
      </c>
      <c r="D50" s="89" t="s">
        <v>150</v>
      </c>
      <c r="E50" s="90">
        <v>8779950.16</v>
      </c>
      <c r="F50" s="90">
        <v>8779950.16</v>
      </c>
      <c r="G50" s="90"/>
    </row>
    <row r="51" ht="19" customHeight="1" spans="1:7">
      <c r="A51" s="87">
        <v>50501</v>
      </c>
      <c r="B51" s="88" t="s">
        <v>110</v>
      </c>
      <c r="C51" s="89" t="s">
        <v>147</v>
      </c>
      <c r="D51" s="89" t="s">
        <v>148</v>
      </c>
      <c r="E51" s="90">
        <v>2688229.28</v>
      </c>
      <c r="F51" s="90">
        <v>2688229.28</v>
      </c>
      <c r="G51" s="90"/>
    </row>
    <row r="52" ht="19" customHeight="1" spans="1:7">
      <c r="A52" s="87">
        <v>50501</v>
      </c>
      <c r="B52" s="88" t="s">
        <v>110</v>
      </c>
      <c r="C52" s="89" t="s">
        <v>149</v>
      </c>
      <c r="D52" s="89" t="s">
        <v>150</v>
      </c>
      <c r="E52" s="90">
        <v>1344114.64</v>
      </c>
      <c r="F52" s="90">
        <v>1344114.64</v>
      </c>
      <c r="G52" s="90"/>
    </row>
    <row r="53" ht="25.5" customHeight="1" spans="1:7">
      <c r="A53" s="87">
        <v>50905</v>
      </c>
      <c r="B53" s="88" t="s">
        <v>151</v>
      </c>
      <c r="C53" s="89" t="s">
        <v>152</v>
      </c>
      <c r="D53" s="89" t="s">
        <v>153</v>
      </c>
      <c r="E53" s="90">
        <v>1294012</v>
      </c>
      <c r="F53" s="90">
        <v>1294012</v>
      </c>
      <c r="G53" s="90"/>
    </row>
    <row r="54" ht="24" customHeight="1" spans="1:7">
      <c r="A54" s="87">
        <v>50999</v>
      </c>
      <c r="B54" s="88" t="s">
        <v>113</v>
      </c>
      <c r="C54" s="89" t="s">
        <v>114</v>
      </c>
      <c r="D54" s="89" t="s">
        <v>113</v>
      </c>
      <c r="E54" s="90">
        <v>27720</v>
      </c>
      <c r="F54" s="90">
        <v>27720</v>
      </c>
      <c r="G54" s="90"/>
    </row>
    <row r="55" ht="19" customHeight="1" spans="1:7">
      <c r="A55" s="87">
        <v>50905</v>
      </c>
      <c r="B55" s="88" t="s">
        <v>151</v>
      </c>
      <c r="C55" s="89" t="s">
        <v>154</v>
      </c>
      <c r="D55" s="89" t="s">
        <v>155</v>
      </c>
      <c r="E55" s="90">
        <v>2203640</v>
      </c>
      <c r="F55" s="90">
        <v>2203640</v>
      </c>
      <c r="G55" s="90"/>
    </row>
    <row r="56" ht="19" customHeight="1" spans="1:7">
      <c r="A56" s="87">
        <v>50901</v>
      </c>
      <c r="B56" s="88" t="s">
        <v>156</v>
      </c>
      <c r="C56" s="89" t="s">
        <v>157</v>
      </c>
      <c r="D56" s="89" t="s">
        <v>158</v>
      </c>
      <c r="E56" s="90">
        <v>180</v>
      </c>
      <c r="F56" s="90">
        <v>180</v>
      </c>
      <c r="G56" s="90"/>
    </row>
    <row r="57" ht="22.5" customHeight="1" spans="1:7">
      <c r="A57" s="87">
        <v>50999</v>
      </c>
      <c r="B57" s="88" t="s">
        <v>113</v>
      </c>
      <c r="C57" s="89" t="s">
        <v>114</v>
      </c>
      <c r="D57" s="89" t="s">
        <v>113</v>
      </c>
      <c r="E57" s="90">
        <v>2503200</v>
      </c>
      <c r="F57" s="90">
        <v>2503200</v>
      </c>
      <c r="G57" s="90"/>
    </row>
    <row r="58" ht="19" customHeight="1" spans="1:7">
      <c r="A58" s="87">
        <v>50905</v>
      </c>
      <c r="B58" s="88" t="s">
        <v>151</v>
      </c>
      <c r="C58" s="89" t="s">
        <v>154</v>
      </c>
      <c r="D58" s="89" t="s">
        <v>155</v>
      </c>
      <c r="E58" s="90">
        <v>379330</v>
      </c>
      <c r="F58" s="90">
        <v>379330</v>
      </c>
      <c r="G58" s="90"/>
    </row>
    <row r="59" ht="19" customHeight="1" spans="1:7">
      <c r="A59" s="87">
        <v>50999</v>
      </c>
      <c r="B59" s="88" t="s">
        <v>113</v>
      </c>
      <c r="C59" s="89" t="s">
        <v>114</v>
      </c>
      <c r="D59" s="89" t="s">
        <v>113</v>
      </c>
      <c r="E59" s="90">
        <v>482888</v>
      </c>
      <c r="F59" s="90">
        <v>482888</v>
      </c>
      <c r="G59" s="90"/>
    </row>
    <row r="60" ht="13.5" spans="1:7">
      <c r="A60" s="87">
        <v>50299</v>
      </c>
      <c r="B60" s="88" t="s">
        <v>142</v>
      </c>
      <c r="C60" s="89" t="s">
        <v>143</v>
      </c>
      <c r="D60" s="89" t="s">
        <v>142</v>
      </c>
      <c r="E60" s="90">
        <v>282630</v>
      </c>
      <c r="F60" s="90">
        <v>282630</v>
      </c>
      <c r="G60" s="92"/>
    </row>
    <row r="61" ht="13.5" spans="1:7">
      <c r="A61" s="87">
        <v>50102</v>
      </c>
      <c r="B61" s="88" t="s">
        <v>107</v>
      </c>
      <c r="C61" s="89" t="s">
        <v>108</v>
      </c>
      <c r="D61" s="89" t="s">
        <v>109</v>
      </c>
      <c r="E61" s="90">
        <v>14267419.01</v>
      </c>
      <c r="F61" s="90">
        <v>14267419.01</v>
      </c>
      <c r="G61" s="90"/>
    </row>
    <row r="62" ht="13.5" spans="1:7">
      <c r="A62" s="87">
        <v>50102</v>
      </c>
      <c r="B62" s="88" t="s">
        <v>107</v>
      </c>
      <c r="C62" s="89" t="s">
        <v>108</v>
      </c>
      <c r="D62" s="89" t="s">
        <v>109</v>
      </c>
      <c r="E62" s="90">
        <v>630000</v>
      </c>
      <c r="F62" s="90">
        <v>630000</v>
      </c>
      <c r="G62" s="90"/>
    </row>
    <row r="63" ht="13.5" spans="1:7">
      <c r="A63" s="87">
        <v>50101</v>
      </c>
      <c r="B63" s="88" t="s">
        <v>98</v>
      </c>
      <c r="C63" s="89" t="s">
        <v>101</v>
      </c>
      <c r="D63" s="89" t="s">
        <v>102</v>
      </c>
      <c r="E63" s="90">
        <v>14628312</v>
      </c>
      <c r="F63" s="90">
        <v>14628312</v>
      </c>
      <c r="G63" s="90"/>
    </row>
    <row r="64" ht="13.5" spans="1:7">
      <c r="A64" s="87">
        <v>50103</v>
      </c>
      <c r="B64" s="88" t="s">
        <v>72</v>
      </c>
      <c r="C64" s="89" t="s">
        <v>159</v>
      </c>
      <c r="D64" s="89" t="s">
        <v>72</v>
      </c>
      <c r="E64" s="90">
        <v>14576085.24</v>
      </c>
      <c r="F64" s="90">
        <v>14576085.24</v>
      </c>
      <c r="G64" s="90"/>
    </row>
    <row r="65" ht="13.5" spans="1:7">
      <c r="A65" s="87">
        <v>50502</v>
      </c>
      <c r="B65" s="88" t="s">
        <v>146</v>
      </c>
      <c r="C65" s="89" t="s">
        <v>143</v>
      </c>
      <c r="D65" s="89" t="s">
        <v>142</v>
      </c>
      <c r="E65" s="90">
        <v>44550</v>
      </c>
      <c r="F65" s="90"/>
      <c r="G65" s="90">
        <v>44550</v>
      </c>
    </row>
    <row r="66" ht="13.5" spans="1:7">
      <c r="A66" s="87">
        <v>50501</v>
      </c>
      <c r="B66" s="88" t="s">
        <v>110</v>
      </c>
      <c r="C66" s="89" t="s">
        <v>108</v>
      </c>
      <c r="D66" s="89" t="s">
        <v>109</v>
      </c>
      <c r="E66" s="90">
        <v>2184186.29</v>
      </c>
      <c r="F66" s="90">
        <v>2184186.29</v>
      </c>
      <c r="G66" s="90"/>
    </row>
    <row r="67" ht="13.5" spans="1:7">
      <c r="A67" s="87">
        <v>50905</v>
      </c>
      <c r="B67" s="88" t="s">
        <v>151</v>
      </c>
      <c r="C67" s="89" t="s">
        <v>154</v>
      </c>
      <c r="D67" s="89" t="s">
        <v>155</v>
      </c>
      <c r="E67" s="90">
        <v>67320</v>
      </c>
      <c r="F67" s="90">
        <v>67320</v>
      </c>
      <c r="G67" s="90"/>
    </row>
    <row r="68" ht="13.5" spans="1:7">
      <c r="A68" s="87">
        <v>50501</v>
      </c>
      <c r="B68" s="88" t="s">
        <v>110</v>
      </c>
      <c r="C68" s="89" t="s">
        <v>101</v>
      </c>
      <c r="D68" s="89" t="s">
        <v>102</v>
      </c>
      <c r="E68" s="90">
        <v>87720</v>
      </c>
      <c r="F68" s="90">
        <v>87720</v>
      </c>
      <c r="G68" s="90"/>
    </row>
    <row r="69" ht="13.5" spans="1:7">
      <c r="A69" s="87">
        <v>50501</v>
      </c>
      <c r="B69" s="88" t="s">
        <v>110</v>
      </c>
      <c r="C69" s="89" t="s">
        <v>101</v>
      </c>
      <c r="D69" s="89" t="s">
        <v>102</v>
      </c>
      <c r="E69" s="90">
        <v>2379648</v>
      </c>
      <c r="F69" s="90">
        <v>2379648</v>
      </c>
      <c r="G69" s="90"/>
    </row>
    <row r="70" ht="13.5" spans="1:7">
      <c r="A70" s="87">
        <v>50501</v>
      </c>
      <c r="B70" s="88" t="s">
        <v>110</v>
      </c>
      <c r="C70" s="89" t="s">
        <v>159</v>
      </c>
      <c r="D70" s="89" t="s">
        <v>72</v>
      </c>
      <c r="E70" s="90">
        <v>2221371.96</v>
      </c>
      <c r="F70" s="90">
        <v>2221371.96</v>
      </c>
      <c r="G70" s="90"/>
    </row>
    <row r="71" ht="13.5" spans="1:7">
      <c r="A71" s="87"/>
      <c r="B71" s="96" t="s">
        <v>76</v>
      </c>
      <c r="C71" s="89"/>
      <c r="D71" s="89"/>
      <c r="E71" s="97">
        <f>SUM(E5:E70)</f>
        <v>256575656.54</v>
      </c>
      <c r="F71" s="97">
        <f>SUM(F5:F70)</f>
        <v>234323469.33</v>
      </c>
      <c r="G71" s="97">
        <f>SUM(G5:G70)</f>
        <v>22252187.21</v>
      </c>
    </row>
  </sheetData>
  <mergeCells count="1">
    <mergeCell ref="A2:G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"/>
    </sheetView>
  </sheetViews>
  <sheetFormatPr defaultColWidth="10.1333333333333" defaultRowHeight="14.25" outlineLevelCol="2"/>
  <cols>
    <col min="1" max="1" width="35.8" style="22" customWidth="1"/>
    <col min="2" max="2" width="32" style="22" customWidth="1"/>
    <col min="3" max="3" width="30.4" style="22" customWidth="1"/>
    <col min="4" max="4" width="10.375" style="22"/>
    <col min="5" max="8" width="10.1333333333333" style="22"/>
    <col min="9" max="9" width="12.8666666666667" style="22"/>
    <col min="10" max="16384" width="10.1333333333333" style="22"/>
  </cols>
  <sheetData>
    <row r="1" ht="13.5" spans="1:3">
      <c r="A1" s="73" t="s">
        <v>160</v>
      </c>
      <c r="B1" s="74"/>
      <c r="C1" s="74"/>
    </row>
    <row r="2" customHeight="1" spans="1:3">
      <c r="A2" s="75" t="s">
        <v>161</v>
      </c>
      <c r="B2" s="75"/>
      <c r="C2" s="75"/>
    </row>
    <row r="3" ht="20.25" spans="1:3">
      <c r="A3" s="76"/>
      <c r="B3" s="76"/>
      <c r="C3" s="77" t="s">
        <v>35</v>
      </c>
    </row>
    <row r="4" ht="13.5" spans="1:3">
      <c r="A4" s="78" t="s">
        <v>162</v>
      </c>
      <c r="B4" s="78" t="s">
        <v>163</v>
      </c>
      <c r="C4" s="79" t="s">
        <v>164</v>
      </c>
    </row>
    <row r="5" ht="13.5" spans="1:3">
      <c r="A5" s="80" t="s">
        <v>165</v>
      </c>
      <c r="B5" s="72">
        <v>0</v>
      </c>
      <c r="C5" s="72">
        <v>0</v>
      </c>
    </row>
    <row r="6" ht="13.5" spans="1:3">
      <c r="A6" s="80" t="s">
        <v>166</v>
      </c>
      <c r="B6" s="72">
        <v>248490.42</v>
      </c>
      <c r="C6" s="72">
        <v>191252.68</v>
      </c>
    </row>
    <row r="7" ht="13.5" spans="1:3">
      <c r="A7" s="80" t="s">
        <v>167</v>
      </c>
      <c r="B7" s="72">
        <v>2924000</v>
      </c>
      <c r="C7" s="72">
        <v>2972000</v>
      </c>
    </row>
    <row r="8" ht="13.5" spans="1:3">
      <c r="A8" s="80" t="s">
        <v>168</v>
      </c>
      <c r="B8" s="72">
        <v>0</v>
      </c>
      <c r="C8" s="72">
        <v>0</v>
      </c>
    </row>
    <row r="9" ht="13.5" spans="1:3">
      <c r="A9" s="80" t="s">
        <v>169</v>
      </c>
      <c r="B9" s="72">
        <v>2924000</v>
      </c>
      <c r="C9" s="72">
        <v>2972000</v>
      </c>
    </row>
    <row r="10" ht="13.5" spans="1:3">
      <c r="A10" s="81" t="s">
        <v>76</v>
      </c>
      <c r="B10" s="72">
        <v>3172490.42</v>
      </c>
      <c r="C10" s="72">
        <v>3163252.68</v>
      </c>
    </row>
  </sheetData>
  <mergeCells count="1"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"/>
    </sheetView>
  </sheetViews>
  <sheetFormatPr defaultColWidth="10.1333333333333" defaultRowHeight="14.25" outlineLevelCol="4"/>
  <cols>
    <col min="1" max="1" width="22.2" style="22" customWidth="1"/>
    <col min="2" max="2" width="18" style="22" customWidth="1"/>
    <col min="3" max="3" width="18.8" style="22" customWidth="1"/>
    <col min="4" max="4" width="18.6666666666667" style="22" customWidth="1"/>
    <col min="5" max="5" width="19.2666666666667" style="22" customWidth="1"/>
    <col min="6" max="16384" width="10.1333333333333" style="22"/>
  </cols>
  <sheetData>
    <row r="1" ht="13.5" spans="1:5">
      <c r="A1" s="64" t="s">
        <v>170</v>
      </c>
      <c r="B1" s="65"/>
      <c r="C1" s="65"/>
      <c r="D1" s="65"/>
      <c r="E1" s="65"/>
    </row>
    <row r="2" ht="20.25" spans="1:5">
      <c r="A2" s="66" t="s">
        <v>171</v>
      </c>
      <c r="B2" s="66"/>
      <c r="C2" s="66"/>
      <c r="D2" s="66"/>
      <c r="E2" s="66"/>
    </row>
    <row r="3" ht="13.5" spans="1:5">
      <c r="A3" s="65"/>
      <c r="B3" s="65"/>
      <c r="C3" s="65"/>
      <c r="D3" s="65"/>
      <c r="E3" s="67" t="s">
        <v>35</v>
      </c>
    </row>
    <row r="4" ht="13.5" spans="1:5">
      <c r="A4" s="68" t="s">
        <v>41</v>
      </c>
      <c r="B4" s="68" t="s">
        <v>42</v>
      </c>
      <c r="C4" s="68" t="s">
        <v>37</v>
      </c>
      <c r="D4" s="68" t="s">
        <v>79</v>
      </c>
      <c r="E4" s="68" t="s">
        <v>80</v>
      </c>
    </row>
    <row r="5" ht="13.5" spans="1:5">
      <c r="A5" s="69"/>
      <c r="B5" s="69"/>
      <c r="C5" s="70"/>
      <c r="D5" s="70"/>
      <c r="E5" s="70"/>
    </row>
    <row r="6" ht="13.5" spans="1:5">
      <c r="A6" s="69"/>
      <c r="B6" s="69"/>
      <c r="C6" s="70"/>
      <c r="D6" s="70"/>
      <c r="E6" s="70"/>
    </row>
    <row r="7" ht="13.5" spans="1:5">
      <c r="A7" s="69"/>
      <c r="B7" s="69"/>
      <c r="C7" s="70"/>
      <c r="D7" s="70"/>
      <c r="E7" s="70"/>
    </row>
    <row r="8" ht="13.5" spans="1:5">
      <c r="A8" s="69"/>
      <c r="B8" s="69"/>
      <c r="C8" s="70"/>
      <c r="D8" s="70"/>
      <c r="E8" s="70"/>
    </row>
    <row r="9" ht="13.5" spans="1:5">
      <c r="A9" s="69"/>
      <c r="B9" s="69"/>
      <c r="C9" s="70"/>
      <c r="D9" s="70"/>
      <c r="E9" s="70"/>
    </row>
    <row r="10" ht="13.5" spans="1:5">
      <c r="A10" s="71"/>
      <c r="B10" s="71"/>
      <c r="C10" s="69"/>
      <c r="D10" s="69"/>
      <c r="E10" s="69"/>
    </row>
    <row r="11" ht="13.5" spans="1:5">
      <c r="A11" s="69"/>
      <c r="B11" s="69"/>
      <c r="C11" s="69"/>
      <c r="D11" s="69"/>
      <c r="E11" s="69"/>
    </row>
    <row r="12" ht="13.5" spans="1:5">
      <c r="A12" s="69"/>
      <c r="B12" s="69"/>
      <c r="C12" s="69"/>
      <c r="D12" s="69"/>
      <c r="E12" s="69"/>
    </row>
    <row r="13" ht="13.5" spans="1:5">
      <c r="A13" s="69"/>
      <c r="B13" s="69"/>
      <c r="C13" s="69"/>
      <c r="D13" s="69"/>
      <c r="E13" s="69"/>
    </row>
    <row r="14" ht="13.5" spans="1:5">
      <c r="A14" s="69"/>
      <c r="B14" s="69"/>
      <c r="C14" s="69"/>
      <c r="D14" s="69"/>
      <c r="E14" s="69"/>
    </row>
    <row r="15" ht="13.5" spans="1:5">
      <c r="A15" s="69"/>
      <c r="B15" s="68" t="s">
        <v>76</v>
      </c>
      <c r="C15" s="72">
        <v>0</v>
      </c>
      <c r="D15" s="72">
        <v>0</v>
      </c>
      <c r="E15" s="72">
        <v>0</v>
      </c>
    </row>
  </sheetData>
  <mergeCells count="1">
    <mergeCell ref="A2:E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1"/>
  <sheetViews>
    <sheetView workbookViewId="0">
      <selection activeCell="A1" sqref="A1"/>
    </sheetView>
  </sheetViews>
  <sheetFormatPr defaultColWidth="10.1333333333333" defaultRowHeight="14.25"/>
  <cols>
    <col min="1" max="1" width="14.8" style="22" customWidth="1"/>
    <col min="2" max="2" width="29.375" style="22" customWidth="1"/>
    <col min="3" max="3" width="19.6" style="22" customWidth="1"/>
    <col min="4" max="4" width="26.5333333333333" style="22" customWidth="1"/>
    <col min="5" max="5" width="19.6" style="22" customWidth="1"/>
    <col min="6" max="6" width="31.2" style="22" customWidth="1"/>
    <col min="7" max="7" width="70.2" style="22" customWidth="1"/>
    <col min="8" max="8" width="17.2" style="22" customWidth="1"/>
    <col min="9" max="9" width="16.625" style="22" customWidth="1"/>
    <col min="10" max="10" width="14.125" style="22"/>
    <col min="11" max="16384" width="10.1333333333333" style="22"/>
  </cols>
  <sheetData>
    <row r="1" ht="18.75" spans="1:8">
      <c r="A1" s="31" t="s">
        <v>172</v>
      </c>
      <c r="B1" s="31"/>
      <c r="C1" s="31"/>
      <c r="D1" s="31"/>
      <c r="E1" s="31"/>
      <c r="F1" s="31"/>
      <c r="G1" s="31"/>
      <c r="H1" s="31"/>
    </row>
    <row r="2" ht="18.75" spans="1:8">
      <c r="A2" s="31" t="s">
        <v>173</v>
      </c>
      <c r="B2" s="31" t="s">
        <v>174</v>
      </c>
      <c r="C2" s="31" t="s">
        <v>174</v>
      </c>
      <c r="D2" s="31" t="s">
        <v>174</v>
      </c>
      <c r="E2" s="31" t="s">
        <v>174</v>
      </c>
      <c r="F2" s="31" t="s">
        <v>174</v>
      </c>
      <c r="G2" s="31" t="s">
        <v>174</v>
      </c>
      <c r="H2" s="31" t="s">
        <v>174</v>
      </c>
    </row>
    <row r="3" ht="18.75" spans="1:8">
      <c r="A3" s="32" t="s">
        <v>3</v>
      </c>
      <c r="B3" s="32" t="s">
        <v>3</v>
      </c>
      <c r="C3" s="31"/>
      <c r="D3" s="31"/>
      <c r="E3" s="24" t="s">
        <v>3</v>
      </c>
      <c r="F3" s="24" t="s">
        <v>3</v>
      </c>
      <c r="G3" s="31"/>
      <c r="H3" s="25" t="s">
        <v>4</v>
      </c>
    </row>
    <row r="4" ht="13.5" spans="1:8">
      <c r="A4" s="33" t="s">
        <v>175</v>
      </c>
      <c r="B4" s="33" t="s">
        <v>176</v>
      </c>
      <c r="C4" s="33" t="s">
        <v>92</v>
      </c>
      <c r="D4" s="33" t="s">
        <v>93</v>
      </c>
      <c r="E4" s="33" t="s">
        <v>94</v>
      </c>
      <c r="F4" s="33" t="s">
        <v>95</v>
      </c>
      <c r="G4" s="33" t="s">
        <v>177</v>
      </c>
      <c r="H4" s="33" t="s">
        <v>178</v>
      </c>
    </row>
    <row r="5" ht="13.5" spans="1:8">
      <c r="A5" s="34"/>
      <c r="B5" s="35" t="s">
        <v>37</v>
      </c>
      <c r="C5" s="36"/>
      <c r="D5" s="36"/>
      <c r="E5" s="29"/>
      <c r="F5" s="29"/>
      <c r="G5" s="36"/>
      <c r="H5" s="37">
        <f>H6</f>
        <v>309805027.66</v>
      </c>
    </row>
    <row r="6" ht="13.5" spans="1:8">
      <c r="A6" s="34"/>
      <c r="B6" s="35" t="s">
        <v>179</v>
      </c>
      <c r="C6" s="36"/>
      <c r="D6" s="36"/>
      <c r="E6" s="29"/>
      <c r="F6" s="29"/>
      <c r="G6" s="36"/>
      <c r="H6" s="37">
        <f>H7+H130+H136+H150+H154</f>
        <v>309805027.66</v>
      </c>
    </row>
    <row r="7" spans="1:9">
      <c r="A7" s="34"/>
      <c r="B7" s="38" t="s">
        <v>12</v>
      </c>
      <c r="C7" s="39"/>
      <c r="D7" s="39"/>
      <c r="E7" s="27"/>
      <c r="F7" s="27"/>
      <c r="G7" s="39"/>
      <c r="H7" s="40">
        <f>SUM(H8:H129)</f>
        <v>220489306.76</v>
      </c>
      <c r="I7" s="47"/>
    </row>
    <row r="8" ht="13.5" spans="1:8">
      <c r="A8" s="41" t="s">
        <v>180</v>
      </c>
      <c r="B8" s="42" t="s">
        <v>44</v>
      </c>
      <c r="C8" s="43" t="s">
        <v>181</v>
      </c>
      <c r="D8" s="43" t="s">
        <v>98</v>
      </c>
      <c r="E8" s="44" t="s">
        <v>99</v>
      </c>
      <c r="F8" s="44" t="s">
        <v>100</v>
      </c>
      <c r="G8" s="43" t="s">
        <v>182</v>
      </c>
      <c r="H8" s="45">
        <v>25739352</v>
      </c>
    </row>
    <row r="9" ht="13.5" spans="1:8">
      <c r="A9" s="41" t="s">
        <v>180</v>
      </c>
      <c r="B9" s="42" t="s">
        <v>44</v>
      </c>
      <c r="C9" s="43" t="s">
        <v>181</v>
      </c>
      <c r="D9" s="43" t="s">
        <v>98</v>
      </c>
      <c r="E9" s="44" t="s">
        <v>101</v>
      </c>
      <c r="F9" s="44" t="s">
        <v>102</v>
      </c>
      <c r="G9" s="43" t="s">
        <v>183</v>
      </c>
      <c r="H9" s="45">
        <v>72876936</v>
      </c>
    </row>
    <row r="10" ht="13.5" spans="1:8">
      <c r="A10" s="41" t="s">
        <v>180</v>
      </c>
      <c r="B10" s="42" t="s">
        <v>44</v>
      </c>
      <c r="C10" s="43" t="s">
        <v>181</v>
      </c>
      <c r="D10" s="43" t="s">
        <v>98</v>
      </c>
      <c r="E10" s="44" t="s">
        <v>101</v>
      </c>
      <c r="F10" s="44" t="s">
        <v>102</v>
      </c>
      <c r="G10" s="43" t="s">
        <v>184</v>
      </c>
      <c r="H10" s="45">
        <v>2730020</v>
      </c>
    </row>
    <row r="11" ht="13.5" spans="1:8">
      <c r="A11" s="41" t="s">
        <v>180</v>
      </c>
      <c r="B11" s="42" t="s">
        <v>44</v>
      </c>
      <c r="C11" s="43" t="s">
        <v>181</v>
      </c>
      <c r="D11" s="43" t="s">
        <v>98</v>
      </c>
      <c r="E11" s="44" t="s">
        <v>103</v>
      </c>
      <c r="F11" s="44" t="s">
        <v>104</v>
      </c>
      <c r="G11" s="43" t="s">
        <v>185</v>
      </c>
      <c r="H11" s="45">
        <v>12021984</v>
      </c>
    </row>
    <row r="12" ht="13.5" spans="1:8">
      <c r="A12" s="41" t="s">
        <v>180</v>
      </c>
      <c r="B12" s="42" t="s">
        <v>44</v>
      </c>
      <c r="C12" s="43" t="s">
        <v>186</v>
      </c>
      <c r="D12" s="43" t="s">
        <v>107</v>
      </c>
      <c r="E12" s="44" t="s">
        <v>108</v>
      </c>
      <c r="F12" s="44" t="s">
        <v>109</v>
      </c>
      <c r="G12" s="43" t="s">
        <v>187</v>
      </c>
      <c r="H12" s="45">
        <v>2097493.77</v>
      </c>
    </row>
    <row r="13" ht="13.5" spans="1:8">
      <c r="A13" s="41" t="s">
        <v>180</v>
      </c>
      <c r="B13" s="42" t="s">
        <v>44</v>
      </c>
      <c r="C13" s="43" t="s">
        <v>188</v>
      </c>
      <c r="D13" s="43" t="s">
        <v>105</v>
      </c>
      <c r="E13" s="44" t="s">
        <v>106</v>
      </c>
      <c r="F13" s="44" t="s">
        <v>105</v>
      </c>
      <c r="G13" s="43" t="s">
        <v>189</v>
      </c>
      <c r="H13" s="45">
        <v>6032865</v>
      </c>
    </row>
    <row r="14" ht="13.5" spans="1:8">
      <c r="A14" s="41" t="s">
        <v>180</v>
      </c>
      <c r="B14" s="42" t="s">
        <v>44</v>
      </c>
      <c r="C14" s="43" t="s">
        <v>190</v>
      </c>
      <c r="D14" s="43" t="s">
        <v>115</v>
      </c>
      <c r="E14" s="44" t="s">
        <v>118</v>
      </c>
      <c r="F14" s="44" t="s">
        <v>119</v>
      </c>
      <c r="G14" s="43" t="s">
        <v>191</v>
      </c>
      <c r="H14" s="45">
        <v>1552800</v>
      </c>
    </row>
    <row r="15" ht="13.5" spans="1:8">
      <c r="A15" s="41" t="s">
        <v>180</v>
      </c>
      <c r="B15" s="42" t="s">
        <v>44</v>
      </c>
      <c r="C15" s="43" t="s">
        <v>190</v>
      </c>
      <c r="D15" s="43" t="s">
        <v>115</v>
      </c>
      <c r="E15" s="44" t="s">
        <v>120</v>
      </c>
      <c r="F15" s="44" t="s">
        <v>121</v>
      </c>
      <c r="G15" s="43" t="s">
        <v>192</v>
      </c>
      <c r="H15" s="45">
        <v>258800</v>
      </c>
    </row>
    <row r="16" ht="13.5" spans="1:8">
      <c r="A16" s="41" t="s">
        <v>180</v>
      </c>
      <c r="B16" s="42" t="s">
        <v>44</v>
      </c>
      <c r="C16" s="43" t="s">
        <v>190</v>
      </c>
      <c r="D16" s="43" t="s">
        <v>115</v>
      </c>
      <c r="E16" s="44" t="s">
        <v>122</v>
      </c>
      <c r="F16" s="44" t="s">
        <v>123</v>
      </c>
      <c r="G16" s="43" t="s">
        <v>193</v>
      </c>
      <c r="H16" s="45">
        <v>1746900</v>
      </c>
    </row>
    <row r="17" ht="13.5" spans="1:8">
      <c r="A17" s="41" t="s">
        <v>180</v>
      </c>
      <c r="B17" s="42" t="s">
        <v>44</v>
      </c>
      <c r="C17" s="43" t="s">
        <v>190</v>
      </c>
      <c r="D17" s="43" t="s">
        <v>115</v>
      </c>
      <c r="E17" s="44" t="s">
        <v>124</v>
      </c>
      <c r="F17" s="44" t="s">
        <v>125</v>
      </c>
      <c r="G17" s="43" t="s">
        <v>194</v>
      </c>
      <c r="H17" s="45">
        <v>648000</v>
      </c>
    </row>
    <row r="18" ht="13.5" spans="1:8">
      <c r="A18" s="41" t="s">
        <v>180</v>
      </c>
      <c r="B18" s="42" t="s">
        <v>44</v>
      </c>
      <c r="C18" s="43" t="s">
        <v>190</v>
      </c>
      <c r="D18" s="43" t="s">
        <v>115</v>
      </c>
      <c r="E18" s="44" t="s">
        <v>126</v>
      </c>
      <c r="F18" s="44" t="s">
        <v>127</v>
      </c>
      <c r="G18" s="43" t="s">
        <v>195</v>
      </c>
      <c r="H18" s="45">
        <v>940633.55</v>
      </c>
    </row>
    <row r="19" ht="13.5" spans="1:8">
      <c r="A19" s="41" t="s">
        <v>180</v>
      </c>
      <c r="B19" s="42" t="s">
        <v>44</v>
      </c>
      <c r="C19" s="43" t="s">
        <v>190</v>
      </c>
      <c r="D19" s="43" t="s">
        <v>115</v>
      </c>
      <c r="E19" s="44" t="s">
        <v>128</v>
      </c>
      <c r="F19" s="44" t="s">
        <v>129</v>
      </c>
      <c r="G19" s="43" t="s">
        <v>196</v>
      </c>
      <c r="H19" s="45">
        <v>417962</v>
      </c>
    </row>
    <row r="20" ht="13.5" spans="1:8">
      <c r="A20" s="41" t="s">
        <v>180</v>
      </c>
      <c r="B20" s="42" t="s">
        <v>44</v>
      </c>
      <c r="C20" s="43" t="s">
        <v>197</v>
      </c>
      <c r="D20" s="43" t="s">
        <v>130</v>
      </c>
      <c r="E20" s="44" t="s">
        <v>131</v>
      </c>
      <c r="F20" s="44" t="s">
        <v>130</v>
      </c>
      <c r="G20" s="43" t="s">
        <v>198</v>
      </c>
      <c r="H20" s="45">
        <v>765993.4</v>
      </c>
    </row>
    <row r="21" ht="13.5" spans="1:8">
      <c r="A21" s="41" t="s">
        <v>180</v>
      </c>
      <c r="B21" s="42" t="s">
        <v>44</v>
      </c>
      <c r="C21" s="43" t="s">
        <v>199</v>
      </c>
      <c r="D21" s="43" t="s">
        <v>132</v>
      </c>
      <c r="E21" s="44" t="s">
        <v>133</v>
      </c>
      <c r="F21" s="44" t="s">
        <v>132</v>
      </c>
      <c r="G21" s="43" t="s">
        <v>200</v>
      </c>
      <c r="H21" s="45">
        <v>164985</v>
      </c>
    </row>
    <row r="22" ht="13.5" spans="1:8">
      <c r="A22" s="41" t="s">
        <v>180</v>
      </c>
      <c r="B22" s="42" t="s">
        <v>44</v>
      </c>
      <c r="C22" s="43" t="s">
        <v>201</v>
      </c>
      <c r="D22" s="43" t="s">
        <v>134</v>
      </c>
      <c r="E22" s="44" t="s">
        <v>135</v>
      </c>
      <c r="F22" s="44" t="s">
        <v>134</v>
      </c>
      <c r="G22" s="43" t="s">
        <v>202</v>
      </c>
      <c r="H22" s="45">
        <v>156885.55</v>
      </c>
    </row>
    <row r="23" ht="13.5" spans="1:8">
      <c r="A23" s="41" t="s">
        <v>180</v>
      </c>
      <c r="B23" s="42" t="s">
        <v>44</v>
      </c>
      <c r="C23" s="43" t="s">
        <v>190</v>
      </c>
      <c r="D23" s="43" t="s">
        <v>115</v>
      </c>
      <c r="E23" s="44" t="s">
        <v>136</v>
      </c>
      <c r="F23" s="44" t="s">
        <v>137</v>
      </c>
      <c r="G23" s="43" t="s">
        <v>203</v>
      </c>
      <c r="H23" s="45">
        <v>1972325.76</v>
      </c>
    </row>
    <row r="24" ht="13.5" spans="1:8">
      <c r="A24" s="41" t="s">
        <v>180</v>
      </c>
      <c r="B24" s="42" t="s">
        <v>44</v>
      </c>
      <c r="C24" s="43" t="s">
        <v>190</v>
      </c>
      <c r="D24" s="43" t="s">
        <v>115</v>
      </c>
      <c r="E24" s="44" t="s">
        <v>138</v>
      </c>
      <c r="F24" s="44" t="s">
        <v>139</v>
      </c>
      <c r="G24" s="43" t="s">
        <v>204</v>
      </c>
      <c r="H24" s="45">
        <v>2189448</v>
      </c>
    </row>
    <row r="25" ht="13.5" spans="1:8">
      <c r="A25" s="41" t="s">
        <v>180</v>
      </c>
      <c r="B25" s="42" t="s">
        <v>44</v>
      </c>
      <c r="C25" s="43" t="s">
        <v>205</v>
      </c>
      <c r="D25" s="43" t="s">
        <v>140</v>
      </c>
      <c r="E25" s="44" t="s">
        <v>141</v>
      </c>
      <c r="F25" s="44" t="s">
        <v>140</v>
      </c>
      <c r="G25" s="43" t="s">
        <v>206</v>
      </c>
      <c r="H25" s="45">
        <v>2684000</v>
      </c>
    </row>
    <row r="26" ht="13.5" spans="1:8">
      <c r="A26" s="41" t="s">
        <v>180</v>
      </c>
      <c r="B26" s="42" t="s">
        <v>44</v>
      </c>
      <c r="C26" s="43" t="s">
        <v>190</v>
      </c>
      <c r="D26" s="43" t="s">
        <v>115</v>
      </c>
      <c r="E26" s="44" t="s">
        <v>116</v>
      </c>
      <c r="F26" s="44" t="s">
        <v>117</v>
      </c>
      <c r="G26" s="43" t="s">
        <v>207</v>
      </c>
      <c r="H26" s="45">
        <v>4772160</v>
      </c>
    </row>
    <row r="27" ht="13.5" spans="1:8">
      <c r="A27" s="41" t="s">
        <v>180</v>
      </c>
      <c r="B27" s="42" t="s">
        <v>44</v>
      </c>
      <c r="C27" s="43" t="s">
        <v>208</v>
      </c>
      <c r="D27" s="43" t="s">
        <v>142</v>
      </c>
      <c r="E27" s="44" t="s">
        <v>143</v>
      </c>
      <c r="F27" s="44" t="s">
        <v>142</v>
      </c>
      <c r="G27" s="43" t="s">
        <v>209</v>
      </c>
      <c r="H27" s="45">
        <v>5113724.32</v>
      </c>
    </row>
    <row r="28" ht="13.5" spans="1:8">
      <c r="A28" s="41" t="s">
        <v>180</v>
      </c>
      <c r="B28" s="42" t="s">
        <v>44</v>
      </c>
      <c r="C28" s="43" t="s">
        <v>210</v>
      </c>
      <c r="D28" s="43" t="s">
        <v>113</v>
      </c>
      <c r="E28" s="44" t="s">
        <v>114</v>
      </c>
      <c r="F28" s="44" t="s">
        <v>113</v>
      </c>
      <c r="G28" s="43" t="s">
        <v>211</v>
      </c>
      <c r="H28" s="45">
        <v>90060</v>
      </c>
    </row>
    <row r="29" ht="13.5" spans="1:8">
      <c r="A29" s="41" t="s">
        <v>180</v>
      </c>
      <c r="B29" s="42" t="s">
        <v>44</v>
      </c>
      <c r="C29" s="43" t="s">
        <v>210</v>
      </c>
      <c r="D29" s="43" t="s">
        <v>113</v>
      </c>
      <c r="E29" s="44" t="s">
        <v>114</v>
      </c>
      <c r="F29" s="44" t="s">
        <v>113</v>
      </c>
      <c r="G29" s="43" t="s">
        <v>212</v>
      </c>
      <c r="H29" s="45">
        <v>300000</v>
      </c>
    </row>
    <row r="30" ht="13.5" spans="1:8">
      <c r="A30" s="41" t="s">
        <v>213</v>
      </c>
      <c r="B30" s="42" t="s">
        <v>45</v>
      </c>
      <c r="C30" s="43">
        <v>50501</v>
      </c>
      <c r="D30" s="43" t="s">
        <v>110</v>
      </c>
      <c r="E30" s="44" t="s">
        <v>99</v>
      </c>
      <c r="F30" s="44" t="s">
        <v>100</v>
      </c>
      <c r="G30" s="43" t="s">
        <v>182</v>
      </c>
      <c r="H30" s="46">
        <v>3807216</v>
      </c>
    </row>
    <row r="31" ht="13.5" spans="1:8">
      <c r="A31" s="41" t="s">
        <v>213</v>
      </c>
      <c r="B31" s="42" t="s">
        <v>45</v>
      </c>
      <c r="C31" s="43">
        <v>50501</v>
      </c>
      <c r="D31" s="43" t="s">
        <v>110</v>
      </c>
      <c r="E31" s="44" t="s">
        <v>101</v>
      </c>
      <c r="F31" s="44" t="s">
        <v>102</v>
      </c>
      <c r="G31" s="43" t="s">
        <v>183</v>
      </c>
      <c r="H31" s="46">
        <v>3347268</v>
      </c>
    </row>
    <row r="32" ht="13.5" spans="1:8">
      <c r="A32" s="41" t="s">
        <v>213</v>
      </c>
      <c r="B32" s="42" t="s">
        <v>45</v>
      </c>
      <c r="C32" s="43">
        <v>50501</v>
      </c>
      <c r="D32" s="43" t="s">
        <v>110</v>
      </c>
      <c r="E32" s="44" t="s">
        <v>111</v>
      </c>
      <c r="F32" s="44" t="s">
        <v>112</v>
      </c>
      <c r="G32" s="43" t="s">
        <v>214</v>
      </c>
      <c r="H32" s="46">
        <v>9263304</v>
      </c>
    </row>
    <row r="33" ht="13.5" spans="1:8">
      <c r="A33" s="41" t="s">
        <v>213</v>
      </c>
      <c r="B33" s="42" t="s">
        <v>45</v>
      </c>
      <c r="C33" s="43">
        <v>50501</v>
      </c>
      <c r="D33" s="43" t="s">
        <v>110</v>
      </c>
      <c r="E33" s="44" t="s">
        <v>106</v>
      </c>
      <c r="F33" s="44" t="s">
        <v>105</v>
      </c>
      <c r="G33" s="43" t="s">
        <v>189</v>
      </c>
      <c r="H33" s="46">
        <v>1272325</v>
      </c>
    </row>
    <row r="34" ht="13.5" spans="1:8">
      <c r="A34" s="41" t="s">
        <v>213</v>
      </c>
      <c r="B34" s="42" t="s">
        <v>45</v>
      </c>
      <c r="C34" s="43">
        <v>50501</v>
      </c>
      <c r="D34" s="43" t="s">
        <v>110</v>
      </c>
      <c r="E34" s="44" t="s">
        <v>108</v>
      </c>
      <c r="F34" s="44" t="s">
        <v>109</v>
      </c>
      <c r="G34" s="43" t="s">
        <v>187</v>
      </c>
      <c r="H34" s="46">
        <v>651028.66</v>
      </c>
    </row>
    <row r="35" ht="13.5" spans="1:8">
      <c r="A35" s="41" t="s">
        <v>213</v>
      </c>
      <c r="B35" s="42" t="s">
        <v>45</v>
      </c>
      <c r="C35" s="43">
        <v>50501</v>
      </c>
      <c r="D35" s="43" t="s">
        <v>110</v>
      </c>
      <c r="E35" s="44" t="s">
        <v>101</v>
      </c>
      <c r="F35" s="44" t="s">
        <v>102</v>
      </c>
      <c r="G35" s="43" t="s">
        <v>184</v>
      </c>
      <c r="H35" s="46">
        <v>400640</v>
      </c>
    </row>
    <row r="36" ht="13.5" spans="1:8">
      <c r="A36" s="41" t="s">
        <v>213</v>
      </c>
      <c r="B36" s="42" t="s">
        <v>45</v>
      </c>
      <c r="C36" s="43">
        <v>50502</v>
      </c>
      <c r="D36" s="43" t="s">
        <v>146</v>
      </c>
      <c r="E36" s="44" t="s">
        <v>118</v>
      </c>
      <c r="F36" s="44" t="s">
        <v>119</v>
      </c>
      <c r="G36" s="43" t="s">
        <v>191</v>
      </c>
      <c r="H36" s="46">
        <v>190000</v>
      </c>
    </row>
    <row r="37" ht="13.5" spans="1:8">
      <c r="A37" s="41" t="s">
        <v>213</v>
      </c>
      <c r="B37" s="42" t="s">
        <v>45</v>
      </c>
      <c r="C37" s="43">
        <v>50502</v>
      </c>
      <c r="D37" s="43" t="s">
        <v>146</v>
      </c>
      <c r="E37" s="44" t="s">
        <v>120</v>
      </c>
      <c r="F37" s="44" t="s">
        <v>121</v>
      </c>
      <c r="G37" s="43" t="s">
        <v>192</v>
      </c>
      <c r="H37" s="46">
        <v>38000</v>
      </c>
    </row>
    <row r="38" ht="13.5" spans="1:8">
      <c r="A38" s="41" t="s">
        <v>213</v>
      </c>
      <c r="B38" s="42" t="s">
        <v>45</v>
      </c>
      <c r="C38" s="43">
        <v>50502</v>
      </c>
      <c r="D38" s="43" t="s">
        <v>146</v>
      </c>
      <c r="E38" s="44" t="s">
        <v>122</v>
      </c>
      <c r="F38" s="44" t="s">
        <v>123</v>
      </c>
      <c r="G38" s="43" t="s">
        <v>193</v>
      </c>
      <c r="H38" s="46">
        <v>256500</v>
      </c>
    </row>
    <row r="39" ht="13.5" spans="1:8">
      <c r="A39" s="41" t="s">
        <v>213</v>
      </c>
      <c r="B39" s="42" t="s">
        <v>45</v>
      </c>
      <c r="C39" s="43">
        <v>50502</v>
      </c>
      <c r="D39" s="43" t="s">
        <v>146</v>
      </c>
      <c r="E39" s="44" t="s">
        <v>124</v>
      </c>
      <c r="F39" s="44" t="s">
        <v>125</v>
      </c>
      <c r="G39" s="43" t="s">
        <v>194</v>
      </c>
      <c r="H39" s="46">
        <v>98000</v>
      </c>
    </row>
    <row r="40" ht="13.5" spans="1:8">
      <c r="A40" s="41" t="s">
        <v>213</v>
      </c>
      <c r="B40" s="42" t="s">
        <v>45</v>
      </c>
      <c r="C40" s="43">
        <v>50502</v>
      </c>
      <c r="D40" s="43" t="s">
        <v>146</v>
      </c>
      <c r="E40" s="44" t="s">
        <v>126</v>
      </c>
      <c r="F40" s="44" t="s">
        <v>127</v>
      </c>
      <c r="G40" s="43" t="s">
        <v>195</v>
      </c>
      <c r="H40" s="46">
        <v>418255.3</v>
      </c>
    </row>
    <row r="41" ht="13.5" spans="1:8">
      <c r="A41" s="41" t="s">
        <v>213</v>
      </c>
      <c r="B41" s="42" t="s">
        <v>45</v>
      </c>
      <c r="C41" s="43">
        <v>50502</v>
      </c>
      <c r="D41" s="43" t="s">
        <v>146</v>
      </c>
      <c r="E41" s="44" t="s">
        <v>128</v>
      </c>
      <c r="F41" s="44" t="s">
        <v>129</v>
      </c>
      <c r="G41" s="43" t="s">
        <v>196</v>
      </c>
      <c r="H41" s="46">
        <v>61370</v>
      </c>
    </row>
    <row r="42" ht="13.5" spans="1:8">
      <c r="A42" s="41" t="s">
        <v>213</v>
      </c>
      <c r="B42" s="42" t="s">
        <v>45</v>
      </c>
      <c r="C42" s="43">
        <v>50502</v>
      </c>
      <c r="D42" s="43" t="s">
        <v>146</v>
      </c>
      <c r="E42" s="44" t="s">
        <v>131</v>
      </c>
      <c r="F42" s="44" t="s">
        <v>130</v>
      </c>
      <c r="G42" s="43" t="s">
        <v>198</v>
      </c>
      <c r="H42" s="46">
        <v>205400</v>
      </c>
    </row>
    <row r="43" ht="13.5" spans="1:8">
      <c r="A43" s="41" t="s">
        <v>213</v>
      </c>
      <c r="B43" s="42" t="s">
        <v>45</v>
      </c>
      <c r="C43" s="43">
        <v>50502</v>
      </c>
      <c r="D43" s="43" t="s">
        <v>146</v>
      </c>
      <c r="E43" s="44" t="s">
        <v>133</v>
      </c>
      <c r="F43" s="44" t="s">
        <v>132</v>
      </c>
      <c r="G43" s="43" t="s">
        <v>200</v>
      </c>
      <c r="H43" s="46">
        <v>24225</v>
      </c>
    </row>
    <row r="44" ht="13.5" spans="1:8">
      <c r="A44" s="41" t="s">
        <v>213</v>
      </c>
      <c r="B44" s="42" t="s">
        <v>45</v>
      </c>
      <c r="C44" s="43">
        <v>50502</v>
      </c>
      <c r="D44" s="43" t="s">
        <v>146</v>
      </c>
      <c r="E44" s="44" t="s">
        <v>135</v>
      </c>
      <c r="F44" s="44" t="s">
        <v>134</v>
      </c>
      <c r="G44" s="43" t="s">
        <v>202</v>
      </c>
      <c r="H44" s="46">
        <v>34367.13</v>
      </c>
    </row>
    <row r="45" ht="13.5" spans="1:8">
      <c r="A45" s="41" t="s">
        <v>213</v>
      </c>
      <c r="B45" s="42" t="s">
        <v>45</v>
      </c>
      <c r="C45" s="43">
        <v>50502</v>
      </c>
      <c r="D45" s="43" t="s">
        <v>146</v>
      </c>
      <c r="E45" s="44" t="s">
        <v>136</v>
      </c>
      <c r="F45" s="44" t="s">
        <v>137</v>
      </c>
      <c r="G45" s="43" t="s">
        <v>203</v>
      </c>
      <c r="H45" s="46">
        <v>261410.4</v>
      </c>
    </row>
    <row r="46" ht="13.5" spans="1:8">
      <c r="A46" s="41" t="s">
        <v>213</v>
      </c>
      <c r="B46" s="42" t="s">
        <v>45</v>
      </c>
      <c r="C46" s="43">
        <v>50502</v>
      </c>
      <c r="D46" s="43" t="s">
        <v>146</v>
      </c>
      <c r="E46" s="44" t="s">
        <v>138</v>
      </c>
      <c r="F46" s="44" t="s">
        <v>139</v>
      </c>
      <c r="G46" s="43" t="s">
        <v>204</v>
      </c>
      <c r="H46" s="46">
        <v>321480</v>
      </c>
    </row>
    <row r="47" ht="13.5" spans="1:8">
      <c r="A47" s="41" t="s">
        <v>213</v>
      </c>
      <c r="B47" s="42" t="s">
        <v>45</v>
      </c>
      <c r="C47" s="43">
        <v>50502</v>
      </c>
      <c r="D47" s="43" t="s">
        <v>146</v>
      </c>
      <c r="E47" s="44" t="s">
        <v>141</v>
      </c>
      <c r="F47" s="44" t="s">
        <v>140</v>
      </c>
      <c r="G47" s="43" t="s">
        <v>206</v>
      </c>
      <c r="H47" s="46">
        <v>288000</v>
      </c>
    </row>
    <row r="48" ht="13.5" spans="1:8">
      <c r="A48" s="41" t="s">
        <v>213</v>
      </c>
      <c r="B48" s="42" t="s">
        <v>45</v>
      </c>
      <c r="C48" s="43">
        <v>50502</v>
      </c>
      <c r="D48" s="43" t="s">
        <v>146</v>
      </c>
      <c r="E48" s="44" t="s">
        <v>143</v>
      </c>
      <c r="F48" s="44" t="s">
        <v>142</v>
      </c>
      <c r="G48" s="43" t="s">
        <v>209</v>
      </c>
      <c r="H48" s="46">
        <v>754857.8</v>
      </c>
    </row>
    <row r="49" ht="13.5" spans="1:8">
      <c r="A49" s="41" t="s">
        <v>213</v>
      </c>
      <c r="B49" s="42" t="s">
        <v>45</v>
      </c>
      <c r="C49" s="43">
        <v>50999</v>
      </c>
      <c r="D49" s="43" t="s">
        <v>113</v>
      </c>
      <c r="E49" s="44" t="s">
        <v>114</v>
      </c>
      <c r="F49" s="44" t="s">
        <v>113</v>
      </c>
      <c r="G49" s="43" t="s">
        <v>211</v>
      </c>
      <c r="H49" s="46">
        <v>332960</v>
      </c>
    </row>
    <row r="50" ht="13.5" spans="1:8">
      <c r="A50" s="41" t="s">
        <v>215</v>
      </c>
      <c r="B50" s="42" t="s">
        <v>46</v>
      </c>
      <c r="C50" s="43" t="s">
        <v>190</v>
      </c>
      <c r="D50" s="43" t="s">
        <v>115</v>
      </c>
      <c r="E50" s="44" t="s">
        <v>216</v>
      </c>
      <c r="F50" s="44" t="s">
        <v>217</v>
      </c>
      <c r="G50" s="43" t="s">
        <v>218</v>
      </c>
      <c r="H50" s="45">
        <v>412400</v>
      </c>
    </row>
    <row r="51" ht="13.5" spans="1:8">
      <c r="A51" s="41" t="s">
        <v>215</v>
      </c>
      <c r="B51" s="42" t="s">
        <v>46</v>
      </c>
      <c r="C51" s="43" t="s">
        <v>190</v>
      </c>
      <c r="D51" s="43" t="s">
        <v>115</v>
      </c>
      <c r="E51" s="44" t="s">
        <v>216</v>
      </c>
      <c r="F51" s="44" t="s">
        <v>217</v>
      </c>
      <c r="G51" s="43" t="s">
        <v>219</v>
      </c>
      <c r="H51" s="45">
        <v>50000</v>
      </c>
    </row>
    <row r="52" ht="13.5" spans="1:8">
      <c r="A52" s="41" t="s">
        <v>215</v>
      </c>
      <c r="B52" s="42" t="s">
        <v>46</v>
      </c>
      <c r="C52" s="43" t="s">
        <v>190</v>
      </c>
      <c r="D52" s="43" t="s">
        <v>115</v>
      </c>
      <c r="E52" s="44" t="s">
        <v>216</v>
      </c>
      <c r="F52" s="44" t="s">
        <v>217</v>
      </c>
      <c r="G52" s="43" t="s">
        <v>220</v>
      </c>
      <c r="H52" s="45">
        <v>326255</v>
      </c>
    </row>
    <row r="53" ht="13.5" spans="1:8">
      <c r="A53" s="41" t="s">
        <v>215</v>
      </c>
      <c r="B53" s="42" t="s">
        <v>46</v>
      </c>
      <c r="C53" s="43" t="s">
        <v>190</v>
      </c>
      <c r="D53" s="43" t="s">
        <v>115</v>
      </c>
      <c r="E53" s="44" t="s">
        <v>124</v>
      </c>
      <c r="F53" s="44" t="s">
        <v>125</v>
      </c>
      <c r="G53" s="43" t="s">
        <v>221</v>
      </c>
      <c r="H53" s="45">
        <v>20000</v>
      </c>
    </row>
    <row r="54" ht="13.5" spans="1:8">
      <c r="A54" s="41" t="s">
        <v>215</v>
      </c>
      <c r="B54" s="42" t="s">
        <v>46</v>
      </c>
      <c r="C54" s="43" t="s">
        <v>190</v>
      </c>
      <c r="D54" s="43" t="s">
        <v>115</v>
      </c>
      <c r="E54" s="44" t="s">
        <v>222</v>
      </c>
      <c r="F54" s="44" t="s">
        <v>223</v>
      </c>
      <c r="G54" s="43" t="s">
        <v>224</v>
      </c>
      <c r="H54" s="45">
        <v>4679809.2</v>
      </c>
    </row>
    <row r="55" ht="13.5" spans="1:8">
      <c r="A55" s="41" t="s">
        <v>215</v>
      </c>
      <c r="B55" s="42" t="s">
        <v>46</v>
      </c>
      <c r="C55" s="43" t="s">
        <v>190</v>
      </c>
      <c r="D55" s="43" t="s">
        <v>115</v>
      </c>
      <c r="E55" s="44" t="s">
        <v>222</v>
      </c>
      <c r="F55" s="44" t="s">
        <v>223</v>
      </c>
      <c r="G55" s="43" t="s">
        <v>225</v>
      </c>
      <c r="H55" s="45">
        <v>210000</v>
      </c>
    </row>
    <row r="56" ht="13.5" spans="1:8">
      <c r="A56" s="41" t="s">
        <v>215</v>
      </c>
      <c r="B56" s="42" t="s">
        <v>46</v>
      </c>
      <c r="C56" s="43" t="s">
        <v>197</v>
      </c>
      <c r="D56" s="43" t="s">
        <v>130</v>
      </c>
      <c r="E56" s="44" t="s">
        <v>131</v>
      </c>
      <c r="F56" s="44" t="s">
        <v>130</v>
      </c>
      <c r="G56" s="43" t="s">
        <v>226</v>
      </c>
      <c r="H56" s="45">
        <v>551440</v>
      </c>
    </row>
    <row r="57" ht="13.5" spans="1:8">
      <c r="A57" s="41" t="s">
        <v>215</v>
      </c>
      <c r="B57" s="42" t="s">
        <v>46</v>
      </c>
      <c r="C57" s="43" t="s">
        <v>190</v>
      </c>
      <c r="D57" s="43" t="s">
        <v>115</v>
      </c>
      <c r="E57" s="44" t="s">
        <v>227</v>
      </c>
      <c r="F57" s="44" t="s">
        <v>228</v>
      </c>
      <c r="G57" s="43" t="s">
        <v>221</v>
      </c>
      <c r="H57" s="45">
        <v>340080</v>
      </c>
    </row>
    <row r="58" ht="13.5" spans="1:8">
      <c r="A58" s="41" t="s">
        <v>215</v>
      </c>
      <c r="B58" s="42" t="s">
        <v>46</v>
      </c>
      <c r="C58" s="43" t="s">
        <v>190</v>
      </c>
      <c r="D58" s="43" t="s">
        <v>115</v>
      </c>
      <c r="E58" s="44" t="s">
        <v>227</v>
      </c>
      <c r="F58" s="44" t="s">
        <v>228</v>
      </c>
      <c r="G58" s="43" t="s">
        <v>229</v>
      </c>
      <c r="H58" s="45">
        <v>548404.48</v>
      </c>
    </row>
    <row r="59" ht="13.5" spans="1:8">
      <c r="A59" s="41" t="s">
        <v>215</v>
      </c>
      <c r="B59" s="42" t="s">
        <v>46</v>
      </c>
      <c r="C59" s="43" t="s">
        <v>190</v>
      </c>
      <c r="D59" s="43" t="s">
        <v>115</v>
      </c>
      <c r="E59" s="44" t="s">
        <v>227</v>
      </c>
      <c r="F59" s="44" t="s">
        <v>228</v>
      </c>
      <c r="G59" s="43" t="s">
        <v>230</v>
      </c>
      <c r="H59" s="45">
        <v>10203080.01</v>
      </c>
    </row>
    <row r="60" ht="13.5" spans="1:8">
      <c r="A60" s="41" t="s">
        <v>215</v>
      </c>
      <c r="B60" s="42" t="s">
        <v>46</v>
      </c>
      <c r="C60" s="43" t="s">
        <v>231</v>
      </c>
      <c r="D60" s="43" t="s">
        <v>232</v>
      </c>
      <c r="E60" s="44" t="s">
        <v>233</v>
      </c>
      <c r="F60" s="44" t="s">
        <v>234</v>
      </c>
      <c r="G60" s="43" t="s">
        <v>221</v>
      </c>
      <c r="H60" s="45">
        <v>9530</v>
      </c>
    </row>
    <row r="61" ht="13.5" spans="1:8">
      <c r="A61" s="41" t="s">
        <v>215</v>
      </c>
      <c r="B61" s="42" t="s">
        <v>46</v>
      </c>
      <c r="C61" s="43" t="s">
        <v>231</v>
      </c>
      <c r="D61" s="43" t="s">
        <v>232</v>
      </c>
      <c r="E61" s="44" t="s">
        <v>233</v>
      </c>
      <c r="F61" s="44" t="s">
        <v>234</v>
      </c>
      <c r="G61" s="43" t="s">
        <v>235</v>
      </c>
      <c r="H61" s="45">
        <v>701560</v>
      </c>
    </row>
    <row r="62" ht="13.5" spans="1:8">
      <c r="A62" s="41" t="s">
        <v>215</v>
      </c>
      <c r="B62" s="42" t="s">
        <v>46</v>
      </c>
      <c r="C62" s="43" t="s">
        <v>231</v>
      </c>
      <c r="D62" s="43" t="s">
        <v>232</v>
      </c>
      <c r="E62" s="44" t="s">
        <v>233</v>
      </c>
      <c r="F62" s="44" t="s">
        <v>234</v>
      </c>
      <c r="G62" s="43" t="s">
        <v>236</v>
      </c>
      <c r="H62" s="45">
        <v>40000</v>
      </c>
    </row>
    <row r="63" ht="13.5" spans="1:8">
      <c r="A63" s="41" t="s">
        <v>215</v>
      </c>
      <c r="B63" s="42" t="s">
        <v>46</v>
      </c>
      <c r="C63" s="43" t="s">
        <v>231</v>
      </c>
      <c r="D63" s="43" t="s">
        <v>232</v>
      </c>
      <c r="E63" s="44" t="s">
        <v>237</v>
      </c>
      <c r="F63" s="44" t="s">
        <v>238</v>
      </c>
      <c r="G63" s="43" t="s">
        <v>239</v>
      </c>
      <c r="H63" s="45">
        <v>34584</v>
      </c>
    </row>
    <row r="64" ht="13.5" spans="1:8">
      <c r="A64" s="41" t="s">
        <v>215</v>
      </c>
      <c r="B64" s="42" t="s">
        <v>46</v>
      </c>
      <c r="C64" s="43" t="s">
        <v>240</v>
      </c>
      <c r="D64" s="43" t="s">
        <v>241</v>
      </c>
      <c r="E64" s="44" t="s">
        <v>242</v>
      </c>
      <c r="F64" s="44" t="s">
        <v>241</v>
      </c>
      <c r="G64" s="43" t="s">
        <v>221</v>
      </c>
      <c r="H64" s="45">
        <v>110000</v>
      </c>
    </row>
    <row r="65" ht="13.5" spans="1:8">
      <c r="A65" s="41" t="s">
        <v>215</v>
      </c>
      <c r="B65" s="42" t="s">
        <v>46</v>
      </c>
      <c r="C65" s="43" t="s">
        <v>240</v>
      </c>
      <c r="D65" s="43" t="s">
        <v>241</v>
      </c>
      <c r="E65" s="44" t="s">
        <v>242</v>
      </c>
      <c r="F65" s="44" t="s">
        <v>241</v>
      </c>
      <c r="G65" s="43" t="s">
        <v>243</v>
      </c>
      <c r="H65" s="45">
        <v>99180</v>
      </c>
    </row>
    <row r="66" ht="13.5" spans="1:8">
      <c r="A66" s="41" t="s">
        <v>215</v>
      </c>
      <c r="B66" s="42" t="s">
        <v>46</v>
      </c>
      <c r="C66" s="43" t="s">
        <v>240</v>
      </c>
      <c r="D66" s="43" t="s">
        <v>241</v>
      </c>
      <c r="E66" s="44" t="s">
        <v>242</v>
      </c>
      <c r="F66" s="44" t="s">
        <v>241</v>
      </c>
      <c r="G66" s="43" t="s">
        <v>239</v>
      </c>
      <c r="H66" s="45">
        <v>15168</v>
      </c>
    </row>
    <row r="67" ht="13.5" spans="1:8">
      <c r="A67" s="41" t="s">
        <v>215</v>
      </c>
      <c r="B67" s="42" t="s">
        <v>46</v>
      </c>
      <c r="C67" s="43" t="s">
        <v>240</v>
      </c>
      <c r="D67" s="43" t="s">
        <v>241</v>
      </c>
      <c r="E67" s="44" t="s">
        <v>242</v>
      </c>
      <c r="F67" s="44" t="s">
        <v>241</v>
      </c>
      <c r="G67" s="43" t="s">
        <v>244</v>
      </c>
      <c r="H67" s="45">
        <v>260320</v>
      </c>
    </row>
    <row r="68" ht="13.5" spans="1:8">
      <c r="A68" s="41" t="s">
        <v>215</v>
      </c>
      <c r="B68" s="42" t="s">
        <v>46</v>
      </c>
      <c r="C68" s="43" t="s">
        <v>240</v>
      </c>
      <c r="D68" s="43" t="s">
        <v>241</v>
      </c>
      <c r="E68" s="44" t="s">
        <v>242</v>
      </c>
      <c r="F68" s="44" t="s">
        <v>241</v>
      </c>
      <c r="G68" s="43" t="s">
        <v>245</v>
      </c>
      <c r="H68" s="45">
        <v>300000</v>
      </c>
    </row>
    <row r="69" ht="13.5" spans="1:8">
      <c r="A69" s="41" t="s">
        <v>215</v>
      </c>
      <c r="B69" s="42" t="s">
        <v>46</v>
      </c>
      <c r="C69" s="43" t="s">
        <v>240</v>
      </c>
      <c r="D69" s="43" t="s">
        <v>241</v>
      </c>
      <c r="E69" s="44" t="s">
        <v>242</v>
      </c>
      <c r="F69" s="44" t="s">
        <v>241</v>
      </c>
      <c r="G69" s="43" t="s">
        <v>246</v>
      </c>
      <c r="H69" s="45">
        <v>590000</v>
      </c>
    </row>
    <row r="70" ht="13.5" spans="1:8">
      <c r="A70" s="41" t="s">
        <v>215</v>
      </c>
      <c r="B70" s="42" t="s">
        <v>46</v>
      </c>
      <c r="C70" s="43" t="s">
        <v>240</v>
      </c>
      <c r="D70" s="43" t="s">
        <v>241</v>
      </c>
      <c r="E70" s="44" t="s">
        <v>242</v>
      </c>
      <c r="F70" s="44" t="s">
        <v>241</v>
      </c>
      <c r="G70" s="43" t="s">
        <v>247</v>
      </c>
      <c r="H70" s="45">
        <v>700000</v>
      </c>
    </row>
    <row r="71" ht="13.5" spans="1:8">
      <c r="A71" s="41" t="s">
        <v>215</v>
      </c>
      <c r="B71" s="42" t="s">
        <v>46</v>
      </c>
      <c r="C71" s="43" t="s">
        <v>240</v>
      </c>
      <c r="D71" s="43" t="s">
        <v>241</v>
      </c>
      <c r="E71" s="44" t="s">
        <v>242</v>
      </c>
      <c r="F71" s="44" t="s">
        <v>241</v>
      </c>
      <c r="G71" s="43" t="s">
        <v>248</v>
      </c>
      <c r="H71" s="45">
        <v>1222920</v>
      </c>
    </row>
    <row r="72" ht="13.5" spans="1:8">
      <c r="A72" s="41" t="s">
        <v>215</v>
      </c>
      <c r="B72" s="42" t="s">
        <v>46</v>
      </c>
      <c r="C72" s="43" t="s">
        <v>240</v>
      </c>
      <c r="D72" s="43" t="s">
        <v>241</v>
      </c>
      <c r="E72" s="44" t="s">
        <v>242</v>
      </c>
      <c r="F72" s="44" t="s">
        <v>241</v>
      </c>
      <c r="G72" s="43" t="s">
        <v>219</v>
      </c>
      <c r="H72" s="45">
        <v>100000</v>
      </c>
    </row>
    <row r="73" ht="13.5" spans="1:8">
      <c r="A73" s="41" t="s">
        <v>215</v>
      </c>
      <c r="B73" s="42" t="s">
        <v>46</v>
      </c>
      <c r="C73" s="43" t="s">
        <v>240</v>
      </c>
      <c r="D73" s="43" t="s">
        <v>241</v>
      </c>
      <c r="E73" s="44" t="s">
        <v>242</v>
      </c>
      <c r="F73" s="44" t="s">
        <v>241</v>
      </c>
      <c r="G73" s="43" t="s">
        <v>249</v>
      </c>
      <c r="H73" s="45">
        <v>150000</v>
      </c>
    </row>
    <row r="74" ht="13.5" spans="1:8">
      <c r="A74" s="41" t="s">
        <v>215</v>
      </c>
      <c r="B74" s="42" t="s">
        <v>46</v>
      </c>
      <c r="C74" s="43" t="s">
        <v>240</v>
      </c>
      <c r="D74" s="43" t="s">
        <v>241</v>
      </c>
      <c r="E74" s="44" t="s">
        <v>242</v>
      </c>
      <c r="F74" s="44" t="s">
        <v>241</v>
      </c>
      <c r="G74" s="43" t="s">
        <v>250</v>
      </c>
      <c r="H74" s="45">
        <v>270000</v>
      </c>
    </row>
    <row r="75" ht="13.5" spans="1:8">
      <c r="A75" s="41" t="s">
        <v>215</v>
      </c>
      <c r="B75" s="42" t="s">
        <v>46</v>
      </c>
      <c r="C75" s="43" t="s">
        <v>240</v>
      </c>
      <c r="D75" s="43" t="s">
        <v>241</v>
      </c>
      <c r="E75" s="44" t="s">
        <v>242</v>
      </c>
      <c r="F75" s="44" t="s">
        <v>241</v>
      </c>
      <c r="G75" s="43" t="s">
        <v>229</v>
      </c>
      <c r="H75" s="45">
        <v>342000</v>
      </c>
    </row>
    <row r="76" ht="13.5" spans="1:8">
      <c r="A76" s="41" t="s">
        <v>215</v>
      </c>
      <c r="B76" s="42" t="s">
        <v>46</v>
      </c>
      <c r="C76" s="43" t="s">
        <v>240</v>
      </c>
      <c r="D76" s="43" t="s">
        <v>241</v>
      </c>
      <c r="E76" s="44" t="s">
        <v>242</v>
      </c>
      <c r="F76" s="44" t="s">
        <v>241</v>
      </c>
      <c r="G76" s="43" t="s">
        <v>251</v>
      </c>
      <c r="H76" s="45">
        <v>425700</v>
      </c>
    </row>
    <row r="77" ht="13.5" spans="1:8">
      <c r="A77" s="41" t="s">
        <v>215</v>
      </c>
      <c r="B77" s="42" t="s">
        <v>46</v>
      </c>
      <c r="C77" s="43" t="s">
        <v>240</v>
      </c>
      <c r="D77" s="43" t="s">
        <v>241</v>
      </c>
      <c r="E77" s="44" t="s">
        <v>242</v>
      </c>
      <c r="F77" s="44" t="s">
        <v>241</v>
      </c>
      <c r="G77" s="43" t="s">
        <v>252</v>
      </c>
      <c r="H77" s="45">
        <v>1746200</v>
      </c>
    </row>
    <row r="78" ht="13.5" spans="1:8">
      <c r="A78" s="41" t="s">
        <v>215</v>
      </c>
      <c r="B78" s="42" t="s">
        <v>46</v>
      </c>
      <c r="C78" s="43" t="s">
        <v>240</v>
      </c>
      <c r="D78" s="43" t="s">
        <v>241</v>
      </c>
      <c r="E78" s="44" t="s">
        <v>242</v>
      </c>
      <c r="F78" s="44" t="s">
        <v>241</v>
      </c>
      <c r="G78" s="43" t="s">
        <v>253</v>
      </c>
      <c r="H78" s="45">
        <v>990000</v>
      </c>
    </row>
    <row r="79" ht="13.5" spans="1:8">
      <c r="A79" s="41" t="s">
        <v>215</v>
      </c>
      <c r="B79" s="42" t="s">
        <v>46</v>
      </c>
      <c r="C79" s="43" t="s">
        <v>240</v>
      </c>
      <c r="D79" s="43" t="s">
        <v>241</v>
      </c>
      <c r="E79" s="44" t="s">
        <v>242</v>
      </c>
      <c r="F79" s="44" t="s">
        <v>241</v>
      </c>
      <c r="G79" s="43" t="s">
        <v>254</v>
      </c>
      <c r="H79" s="45">
        <v>345000</v>
      </c>
    </row>
    <row r="80" ht="13.5" spans="1:8">
      <c r="A80" s="41" t="s">
        <v>215</v>
      </c>
      <c r="B80" s="42" t="s">
        <v>46</v>
      </c>
      <c r="C80" s="43" t="s">
        <v>240</v>
      </c>
      <c r="D80" s="43" t="s">
        <v>241</v>
      </c>
      <c r="E80" s="44" t="s">
        <v>242</v>
      </c>
      <c r="F80" s="44" t="s">
        <v>241</v>
      </c>
      <c r="G80" s="43" t="s">
        <v>255</v>
      </c>
      <c r="H80" s="45">
        <v>476118</v>
      </c>
    </row>
    <row r="81" ht="13.5" spans="1:8">
      <c r="A81" s="41" t="s">
        <v>215</v>
      </c>
      <c r="B81" s="42" t="s">
        <v>46</v>
      </c>
      <c r="C81" s="43" t="s">
        <v>240</v>
      </c>
      <c r="D81" s="43" t="s">
        <v>241</v>
      </c>
      <c r="E81" s="44" t="s">
        <v>242</v>
      </c>
      <c r="F81" s="44" t="s">
        <v>241</v>
      </c>
      <c r="G81" s="43" t="s">
        <v>256</v>
      </c>
      <c r="H81" s="45">
        <v>200000</v>
      </c>
    </row>
    <row r="82" ht="13.5" spans="1:8">
      <c r="A82" s="41" t="s">
        <v>215</v>
      </c>
      <c r="B82" s="42" t="s">
        <v>46</v>
      </c>
      <c r="C82" s="43" t="s">
        <v>208</v>
      </c>
      <c r="D82" s="43" t="s">
        <v>142</v>
      </c>
      <c r="E82" s="44" t="s">
        <v>143</v>
      </c>
      <c r="F82" s="44" t="s">
        <v>142</v>
      </c>
      <c r="G82" s="43" t="s">
        <v>257</v>
      </c>
      <c r="H82" s="45">
        <v>484000</v>
      </c>
    </row>
    <row r="83" ht="13.5" spans="1:8">
      <c r="A83" s="41" t="s">
        <v>215</v>
      </c>
      <c r="B83" s="42" t="s">
        <v>46</v>
      </c>
      <c r="C83" s="43" t="s">
        <v>208</v>
      </c>
      <c r="D83" s="43" t="s">
        <v>142</v>
      </c>
      <c r="E83" s="44" t="s">
        <v>143</v>
      </c>
      <c r="F83" s="44" t="s">
        <v>142</v>
      </c>
      <c r="G83" s="43" t="s">
        <v>258</v>
      </c>
      <c r="H83" s="45">
        <v>9072000</v>
      </c>
    </row>
    <row r="84" ht="13.5" spans="1:8">
      <c r="A84" s="41" t="s">
        <v>215</v>
      </c>
      <c r="B84" s="42" t="s">
        <v>46</v>
      </c>
      <c r="C84" s="43" t="s">
        <v>208</v>
      </c>
      <c r="D84" s="43" t="s">
        <v>142</v>
      </c>
      <c r="E84" s="44" t="s">
        <v>143</v>
      </c>
      <c r="F84" s="44" t="s">
        <v>142</v>
      </c>
      <c r="G84" s="43" t="s">
        <v>259</v>
      </c>
      <c r="H84" s="45">
        <v>2110000</v>
      </c>
    </row>
    <row r="85" ht="13.5" spans="1:8">
      <c r="A85" s="41" t="s">
        <v>215</v>
      </c>
      <c r="B85" s="42" t="s">
        <v>46</v>
      </c>
      <c r="C85" s="43" t="s">
        <v>208</v>
      </c>
      <c r="D85" s="43" t="s">
        <v>142</v>
      </c>
      <c r="E85" s="44" t="s">
        <v>143</v>
      </c>
      <c r="F85" s="44" t="s">
        <v>142</v>
      </c>
      <c r="G85" s="43" t="s">
        <v>260</v>
      </c>
      <c r="H85" s="45">
        <v>1484570.85</v>
      </c>
    </row>
    <row r="86" ht="13.5" spans="1:8">
      <c r="A86" s="41" t="s">
        <v>215</v>
      </c>
      <c r="B86" s="42" t="s">
        <v>46</v>
      </c>
      <c r="C86" s="43" t="s">
        <v>208</v>
      </c>
      <c r="D86" s="43" t="s">
        <v>142</v>
      </c>
      <c r="E86" s="44" t="s">
        <v>143</v>
      </c>
      <c r="F86" s="44" t="s">
        <v>142</v>
      </c>
      <c r="G86" s="43" t="s">
        <v>261</v>
      </c>
      <c r="H86" s="45">
        <v>936000</v>
      </c>
    </row>
    <row r="87" ht="13.5" spans="1:8">
      <c r="A87" s="41" t="s">
        <v>215</v>
      </c>
      <c r="B87" s="42" t="s">
        <v>46</v>
      </c>
      <c r="C87" s="43" t="s">
        <v>208</v>
      </c>
      <c r="D87" s="43" t="s">
        <v>142</v>
      </c>
      <c r="E87" s="44" t="s">
        <v>143</v>
      </c>
      <c r="F87" s="44" t="s">
        <v>142</v>
      </c>
      <c r="G87" s="43" t="s">
        <v>254</v>
      </c>
      <c r="H87" s="45">
        <v>25000</v>
      </c>
    </row>
    <row r="88" ht="13.5" spans="1:8">
      <c r="A88" s="41" t="s">
        <v>215</v>
      </c>
      <c r="B88" s="42" t="s">
        <v>46</v>
      </c>
      <c r="C88" s="43" t="s">
        <v>208</v>
      </c>
      <c r="D88" s="43" t="s">
        <v>142</v>
      </c>
      <c r="E88" s="44" t="s">
        <v>143</v>
      </c>
      <c r="F88" s="44" t="s">
        <v>142</v>
      </c>
      <c r="G88" s="43" t="s">
        <v>262</v>
      </c>
      <c r="H88" s="45">
        <v>7176000</v>
      </c>
    </row>
    <row r="89" ht="13.5" spans="1:8">
      <c r="A89" s="41" t="s">
        <v>215</v>
      </c>
      <c r="B89" s="42" t="s">
        <v>46</v>
      </c>
      <c r="C89" s="43" t="s">
        <v>208</v>
      </c>
      <c r="D89" s="43" t="s">
        <v>142</v>
      </c>
      <c r="E89" s="44" t="s">
        <v>143</v>
      </c>
      <c r="F89" s="44" t="s">
        <v>142</v>
      </c>
      <c r="G89" s="43" t="s">
        <v>221</v>
      </c>
      <c r="H89" s="45">
        <v>150000</v>
      </c>
    </row>
    <row r="90" ht="13.5" spans="1:8">
      <c r="A90" s="41" t="s">
        <v>215</v>
      </c>
      <c r="B90" s="42" t="s">
        <v>46</v>
      </c>
      <c r="C90" s="43" t="s">
        <v>263</v>
      </c>
      <c r="D90" s="43" t="s">
        <v>264</v>
      </c>
      <c r="E90" s="44" t="s">
        <v>265</v>
      </c>
      <c r="F90" s="44" t="s">
        <v>266</v>
      </c>
      <c r="G90" s="43" t="s">
        <v>267</v>
      </c>
      <c r="H90" s="45">
        <v>217500</v>
      </c>
    </row>
    <row r="91" ht="13.5" spans="1:8">
      <c r="A91" s="41" t="s">
        <v>215</v>
      </c>
      <c r="B91" s="42" t="s">
        <v>46</v>
      </c>
      <c r="C91" s="43" t="s">
        <v>268</v>
      </c>
      <c r="D91" s="43" t="s">
        <v>264</v>
      </c>
      <c r="E91" s="44" t="s">
        <v>269</v>
      </c>
      <c r="F91" s="44" t="s">
        <v>266</v>
      </c>
      <c r="G91" s="43" t="s">
        <v>267</v>
      </c>
      <c r="H91" s="45">
        <v>146000</v>
      </c>
    </row>
    <row r="92" ht="13.5" spans="1:8">
      <c r="A92" s="41" t="s">
        <v>215</v>
      </c>
      <c r="B92" s="42" t="s">
        <v>46</v>
      </c>
      <c r="C92" s="43">
        <v>50502</v>
      </c>
      <c r="D92" s="43" t="s">
        <v>146</v>
      </c>
      <c r="E92" s="44" t="s">
        <v>143</v>
      </c>
      <c r="F92" s="44" t="s">
        <v>142</v>
      </c>
      <c r="G92" s="43" t="s">
        <v>262</v>
      </c>
      <c r="H92" s="45">
        <v>312000</v>
      </c>
    </row>
    <row r="93" ht="13.5" spans="1:8">
      <c r="A93" s="41" t="s">
        <v>215</v>
      </c>
      <c r="B93" s="42" t="s">
        <v>46</v>
      </c>
      <c r="C93" s="43">
        <v>50502</v>
      </c>
      <c r="D93" s="43" t="s">
        <v>146</v>
      </c>
      <c r="E93" s="44" t="s">
        <v>222</v>
      </c>
      <c r="F93" s="44" t="s">
        <v>223</v>
      </c>
      <c r="G93" s="43" t="s">
        <v>224</v>
      </c>
      <c r="H93" s="45">
        <v>706152</v>
      </c>
    </row>
    <row r="94" ht="13.5" spans="1:8">
      <c r="A94" s="41" t="s">
        <v>215</v>
      </c>
      <c r="B94" s="42" t="s">
        <v>46</v>
      </c>
      <c r="C94" s="43">
        <v>50502</v>
      </c>
      <c r="D94" s="43" t="s">
        <v>146</v>
      </c>
      <c r="E94" s="44" t="s">
        <v>143</v>
      </c>
      <c r="F94" s="44" t="s">
        <v>142</v>
      </c>
      <c r="G94" s="43" t="s">
        <v>251</v>
      </c>
      <c r="H94" s="45">
        <v>7920</v>
      </c>
    </row>
    <row r="95" ht="13.5" spans="1:8">
      <c r="A95" s="41" t="s">
        <v>215</v>
      </c>
      <c r="B95" s="42" t="s">
        <v>46</v>
      </c>
      <c r="C95" s="43">
        <v>50502</v>
      </c>
      <c r="D95" s="43" t="s">
        <v>146</v>
      </c>
      <c r="E95" s="44" t="s">
        <v>143</v>
      </c>
      <c r="F95" s="44" t="s">
        <v>142</v>
      </c>
      <c r="G95" s="43" t="s">
        <v>270</v>
      </c>
      <c r="H95" s="45">
        <v>76440</v>
      </c>
    </row>
    <row r="96" ht="13.5" spans="1:8">
      <c r="A96" s="41" t="s">
        <v>215</v>
      </c>
      <c r="B96" s="42" t="s">
        <v>46</v>
      </c>
      <c r="C96" s="43">
        <v>50502</v>
      </c>
      <c r="D96" s="43" t="s">
        <v>146</v>
      </c>
      <c r="E96" s="44" t="s">
        <v>131</v>
      </c>
      <c r="F96" s="44" t="s">
        <v>130</v>
      </c>
      <c r="G96" s="43" t="s">
        <v>271</v>
      </c>
      <c r="H96" s="45">
        <v>350000</v>
      </c>
    </row>
    <row r="97" ht="13.5" spans="1:8">
      <c r="A97" s="41" t="s">
        <v>215</v>
      </c>
      <c r="B97" s="42" t="s">
        <v>46</v>
      </c>
      <c r="C97" s="43">
        <v>50502</v>
      </c>
      <c r="D97" s="43" t="s">
        <v>146</v>
      </c>
      <c r="E97" s="44" t="s">
        <v>242</v>
      </c>
      <c r="F97" s="44" t="s">
        <v>241</v>
      </c>
      <c r="G97" s="43" t="s">
        <v>271</v>
      </c>
      <c r="H97" s="45">
        <v>120000</v>
      </c>
    </row>
    <row r="98" ht="13.5" spans="1:8">
      <c r="A98" s="41" t="s">
        <v>215</v>
      </c>
      <c r="B98" s="42" t="s">
        <v>46</v>
      </c>
      <c r="C98" s="43">
        <v>50502</v>
      </c>
      <c r="D98" s="43" t="s">
        <v>146</v>
      </c>
      <c r="E98" s="44" t="s">
        <v>143</v>
      </c>
      <c r="F98" s="44" t="s">
        <v>142</v>
      </c>
      <c r="G98" s="43" t="s">
        <v>271</v>
      </c>
      <c r="H98" s="45">
        <v>30000</v>
      </c>
    </row>
    <row r="99" ht="13.5" spans="1:8">
      <c r="A99" s="41" t="s">
        <v>215</v>
      </c>
      <c r="B99" s="42" t="s">
        <v>46</v>
      </c>
      <c r="C99" s="43">
        <v>50601</v>
      </c>
      <c r="D99" s="43" t="s">
        <v>272</v>
      </c>
      <c r="E99" s="44" t="s">
        <v>273</v>
      </c>
      <c r="F99" s="44" t="s">
        <v>274</v>
      </c>
      <c r="G99" s="43" t="s">
        <v>275</v>
      </c>
      <c r="H99" s="45">
        <v>264000</v>
      </c>
    </row>
    <row r="100" ht="13.5" spans="1:8">
      <c r="A100" s="41" t="s">
        <v>215</v>
      </c>
      <c r="B100" s="42" t="s">
        <v>46</v>
      </c>
      <c r="C100" s="43">
        <v>50502</v>
      </c>
      <c r="D100" s="43" t="s">
        <v>146</v>
      </c>
      <c r="E100" s="44" t="s">
        <v>216</v>
      </c>
      <c r="F100" s="44" t="s">
        <v>217</v>
      </c>
      <c r="G100" s="43" t="s">
        <v>276</v>
      </c>
      <c r="H100" s="45">
        <v>10000</v>
      </c>
    </row>
    <row r="101" ht="13.5" spans="1:8">
      <c r="A101" s="41" t="s">
        <v>215</v>
      </c>
      <c r="B101" s="42" t="s">
        <v>46</v>
      </c>
      <c r="C101" s="43">
        <v>50502</v>
      </c>
      <c r="D101" s="43" t="s">
        <v>146</v>
      </c>
      <c r="E101" s="44" t="s">
        <v>277</v>
      </c>
      <c r="F101" s="44" t="s">
        <v>278</v>
      </c>
      <c r="G101" s="43" t="s">
        <v>276</v>
      </c>
      <c r="H101" s="45">
        <v>1000</v>
      </c>
    </row>
    <row r="102" ht="13.5" spans="1:8">
      <c r="A102" s="41" t="s">
        <v>215</v>
      </c>
      <c r="B102" s="42" t="s">
        <v>46</v>
      </c>
      <c r="C102" s="43">
        <v>50502</v>
      </c>
      <c r="D102" s="43" t="s">
        <v>146</v>
      </c>
      <c r="E102" s="44" t="s">
        <v>120</v>
      </c>
      <c r="F102" s="44" t="s">
        <v>121</v>
      </c>
      <c r="G102" s="43" t="s">
        <v>276</v>
      </c>
      <c r="H102" s="45">
        <v>12000</v>
      </c>
    </row>
    <row r="103" ht="13.5" spans="1:8">
      <c r="A103" s="41" t="s">
        <v>215</v>
      </c>
      <c r="B103" s="42" t="s">
        <v>46</v>
      </c>
      <c r="C103" s="43">
        <v>50502</v>
      </c>
      <c r="D103" s="43" t="s">
        <v>146</v>
      </c>
      <c r="E103" s="44" t="s">
        <v>124</v>
      </c>
      <c r="F103" s="44" t="s">
        <v>125</v>
      </c>
      <c r="G103" s="43" t="s">
        <v>276</v>
      </c>
      <c r="H103" s="45">
        <v>500</v>
      </c>
    </row>
    <row r="104" ht="13.5" spans="1:8">
      <c r="A104" s="41" t="s">
        <v>215</v>
      </c>
      <c r="B104" s="42" t="s">
        <v>46</v>
      </c>
      <c r="C104" s="43">
        <v>50502</v>
      </c>
      <c r="D104" s="43" t="s">
        <v>146</v>
      </c>
      <c r="E104" s="44" t="s">
        <v>128</v>
      </c>
      <c r="F104" s="44" t="s">
        <v>129</v>
      </c>
      <c r="G104" s="43" t="s">
        <v>276</v>
      </c>
      <c r="H104" s="45">
        <v>10000</v>
      </c>
    </row>
    <row r="105" ht="13.5" spans="1:8">
      <c r="A105" s="41" t="s">
        <v>215</v>
      </c>
      <c r="B105" s="42" t="s">
        <v>46</v>
      </c>
      <c r="C105" s="43">
        <v>50502</v>
      </c>
      <c r="D105" s="43" t="s">
        <v>146</v>
      </c>
      <c r="E105" s="44" t="s">
        <v>233</v>
      </c>
      <c r="F105" s="44" t="s">
        <v>234</v>
      </c>
      <c r="G105" s="43" t="s">
        <v>276</v>
      </c>
      <c r="H105" s="45">
        <v>353748</v>
      </c>
    </row>
    <row r="106" ht="13.5" spans="1:8">
      <c r="A106" s="41" t="s">
        <v>215</v>
      </c>
      <c r="B106" s="42" t="s">
        <v>46</v>
      </c>
      <c r="C106" s="43">
        <v>50502</v>
      </c>
      <c r="D106" s="43" t="s">
        <v>146</v>
      </c>
      <c r="E106" s="44" t="s">
        <v>143</v>
      </c>
      <c r="F106" s="44" t="s">
        <v>142</v>
      </c>
      <c r="G106" s="43" t="s">
        <v>276</v>
      </c>
      <c r="H106" s="45">
        <v>22752</v>
      </c>
    </row>
    <row r="107" ht="13.5" spans="1:8">
      <c r="A107" s="41" t="s">
        <v>215</v>
      </c>
      <c r="B107" s="42" t="s">
        <v>46</v>
      </c>
      <c r="C107" s="43">
        <v>50502</v>
      </c>
      <c r="D107" s="43" t="s">
        <v>146</v>
      </c>
      <c r="E107" s="44" t="s">
        <v>242</v>
      </c>
      <c r="F107" s="44" t="s">
        <v>241</v>
      </c>
      <c r="G107" s="43" t="s">
        <v>279</v>
      </c>
      <c r="H107" s="45">
        <v>22925</v>
      </c>
    </row>
    <row r="108" ht="13.5" spans="1:8">
      <c r="A108" s="41" t="s">
        <v>215</v>
      </c>
      <c r="B108" s="42" t="s">
        <v>46</v>
      </c>
      <c r="C108" s="43">
        <v>50601</v>
      </c>
      <c r="D108" s="43" t="s">
        <v>272</v>
      </c>
      <c r="E108" s="44" t="s">
        <v>280</v>
      </c>
      <c r="F108" s="44" t="s">
        <v>281</v>
      </c>
      <c r="G108" s="43" t="s">
        <v>282</v>
      </c>
      <c r="H108" s="45">
        <v>260000</v>
      </c>
    </row>
    <row r="109" ht="13.5" spans="1:8">
      <c r="A109" s="41" t="s">
        <v>215</v>
      </c>
      <c r="B109" s="42" t="s">
        <v>46</v>
      </c>
      <c r="C109" s="43">
        <v>50502</v>
      </c>
      <c r="D109" s="43" t="s">
        <v>146</v>
      </c>
      <c r="E109" s="44" t="s">
        <v>277</v>
      </c>
      <c r="F109" s="44" t="s">
        <v>278</v>
      </c>
      <c r="G109" s="43" t="s">
        <v>283</v>
      </c>
      <c r="H109" s="45">
        <v>50000</v>
      </c>
    </row>
    <row r="110" ht="13.5" spans="1:8">
      <c r="A110" s="41" t="s">
        <v>215</v>
      </c>
      <c r="B110" s="42" t="s">
        <v>46</v>
      </c>
      <c r="C110" s="43">
        <v>50502</v>
      </c>
      <c r="D110" s="43" t="s">
        <v>146</v>
      </c>
      <c r="E110" s="44" t="s">
        <v>131</v>
      </c>
      <c r="F110" s="44" t="s">
        <v>130</v>
      </c>
      <c r="G110" s="43" t="s">
        <v>283</v>
      </c>
      <c r="H110" s="45">
        <v>200000</v>
      </c>
    </row>
    <row r="111" ht="13.5" spans="1:8">
      <c r="A111" s="41" t="s">
        <v>215</v>
      </c>
      <c r="B111" s="42" t="s">
        <v>46</v>
      </c>
      <c r="C111" s="43">
        <v>50502</v>
      </c>
      <c r="D111" s="43" t="s">
        <v>146</v>
      </c>
      <c r="E111" s="44" t="s">
        <v>233</v>
      </c>
      <c r="F111" s="44" t="s">
        <v>234</v>
      </c>
      <c r="G111" s="43" t="s">
        <v>283</v>
      </c>
      <c r="H111" s="45">
        <v>500000</v>
      </c>
    </row>
    <row r="112" ht="13.5" spans="1:8">
      <c r="A112" s="41" t="s">
        <v>215</v>
      </c>
      <c r="B112" s="42" t="s">
        <v>46</v>
      </c>
      <c r="C112" s="43">
        <v>50502</v>
      </c>
      <c r="D112" s="43" t="s">
        <v>146</v>
      </c>
      <c r="E112" s="44" t="s">
        <v>143</v>
      </c>
      <c r="F112" s="44" t="s">
        <v>142</v>
      </c>
      <c r="G112" s="43" t="s">
        <v>283</v>
      </c>
      <c r="H112" s="45">
        <v>71000</v>
      </c>
    </row>
    <row r="113" ht="13.5" spans="1:8">
      <c r="A113" s="41" t="s">
        <v>215</v>
      </c>
      <c r="B113" s="42" t="s">
        <v>46</v>
      </c>
      <c r="C113" s="43">
        <v>50601</v>
      </c>
      <c r="D113" s="43" t="s">
        <v>272</v>
      </c>
      <c r="E113" s="44" t="s">
        <v>273</v>
      </c>
      <c r="F113" s="44" t="s">
        <v>274</v>
      </c>
      <c r="G113" s="43" t="s">
        <v>283</v>
      </c>
      <c r="H113" s="45">
        <v>70000</v>
      </c>
    </row>
    <row r="114" ht="13.5" spans="1:8">
      <c r="A114" s="41" t="s">
        <v>215</v>
      </c>
      <c r="B114" s="42" t="s">
        <v>46</v>
      </c>
      <c r="C114" s="43">
        <v>50502</v>
      </c>
      <c r="D114" s="43" t="s">
        <v>146</v>
      </c>
      <c r="E114" s="44" t="s">
        <v>143</v>
      </c>
      <c r="F114" s="44" t="s">
        <v>142</v>
      </c>
      <c r="G114" s="43" t="s">
        <v>260</v>
      </c>
      <c r="H114" s="45">
        <v>30633.88</v>
      </c>
    </row>
    <row r="115" ht="13.5" spans="1:8">
      <c r="A115" s="41" t="s">
        <v>215</v>
      </c>
      <c r="B115" s="42" t="s">
        <v>46</v>
      </c>
      <c r="C115" s="43">
        <v>50601</v>
      </c>
      <c r="D115" s="43" t="s">
        <v>272</v>
      </c>
      <c r="E115" s="44" t="s">
        <v>273</v>
      </c>
      <c r="F115" s="44" t="s">
        <v>274</v>
      </c>
      <c r="G115" s="43" t="s">
        <v>284</v>
      </c>
      <c r="H115" s="45">
        <v>636500</v>
      </c>
    </row>
    <row r="116" ht="13.5" spans="1:8">
      <c r="A116" s="41" t="s">
        <v>215</v>
      </c>
      <c r="B116" s="42" t="s">
        <v>46</v>
      </c>
      <c r="C116" s="43">
        <v>50502</v>
      </c>
      <c r="D116" s="43" t="s">
        <v>146</v>
      </c>
      <c r="E116" s="44" t="s">
        <v>131</v>
      </c>
      <c r="F116" s="44" t="s">
        <v>130</v>
      </c>
      <c r="G116" s="43" t="s">
        <v>285</v>
      </c>
      <c r="H116" s="45">
        <v>61700</v>
      </c>
    </row>
    <row r="117" ht="13.5" spans="1:8">
      <c r="A117" s="41" t="s">
        <v>215</v>
      </c>
      <c r="B117" s="42" t="s">
        <v>46</v>
      </c>
      <c r="C117" s="43">
        <v>50502</v>
      </c>
      <c r="D117" s="43" t="s">
        <v>146</v>
      </c>
      <c r="E117" s="44" t="s">
        <v>233</v>
      </c>
      <c r="F117" s="44" t="s">
        <v>234</v>
      </c>
      <c r="G117" s="43" t="s">
        <v>285</v>
      </c>
      <c r="H117" s="45">
        <v>19786</v>
      </c>
    </row>
    <row r="118" ht="13.5" spans="1:8">
      <c r="A118" s="41" t="s">
        <v>215</v>
      </c>
      <c r="B118" s="42" t="s">
        <v>46</v>
      </c>
      <c r="C118" s="43">
        <v>50502</v>
      </c>
      <c r="D118" s="43" t="s">
        <v>146</v>
      </c>
      <c r="E118" s="44" t="s">
        <v>242</v>
      </c>
      <c r="F118" s="44" t="s">
        <v>241</v>
      </c>
      <c r="G118" s="43" t="s">
        <v>285</v>
      </c>
      <c r="H118" s="45">
        <v>50585</v>
      </c>
    </row>
    <row r="119" ht="13.5" spans="1:8">
      <c r="A119" s="41" t="s">
        <v>215</v>
      </c>
      <c r="B119" s="42" t="s">
        <v>46</v>
      </c>
      <c r="C119" s="43">
        <v>50502</v>
      </c>
      <c r="D119" s="43" t="s">
        <v>146</v>
      </c>
      <c r="E119" s="44" t="s">
        <v>143</v>
      </c>
      <c r="F119" s="44" t="s">
        <v>142</v>
      </c>
      <c r="G119" s="43" t="s">
        <v>286</v>
      </c>
      <c r="H119" s="45">
        <v>30360</v>
      </c>
    </row>
    <row r="120" ht="13.5" spans="1:8">
      <c r="A120" s="41" t="s">
        <v>215</v>
      </c>
      <c r="B120" s="42" t="s">
        <v>46</v>
      </c>
      <c r="C120" s="43">
        <v>50502</v>
      </c>
      <c r="D120" s="43" t="s">
        <v>146</v>
      </c>
      <c r="E120" s="44" t="s">
        <v>124</v>
      </c>
      <c r="F120" s="44" t="s">
        <v>125</v>
      </c>
      <c r="G120" s="43" t="s">
        <v>287</v>
      </c>
      <c r="H120" s="45">
        <v>40032</v>
      </c>
    </row>
    <row r="121" ht="13.5" spans="1:8">
      <c r="A121" s="41" t="s">
        <v>215</v>
      </c>
      <c r="B121" s="42" t="s">
        <v>46</v>
      </c>
      <c r="C121" s="43">
        <v>50502</v>
      </c>
      <c r="D121" s="43" t="s">
        <v>146</v>
      </c>
      <c r="E121" s="44" t="s">
        <v>242</v>
      </c>
      <c r="F121" s="44" t="s">
        <v>241</v>
      </c>
      <c r="G121" s="43" t="s">
        <v>288</v>
      </c>
      <c r="H121" s="45">
        <v>30000</v>
      </c>
    </row>
    <row r="122" ht="13.5" spans="1:8">
      <c r="A122" s="41" t="s">
        <v>215</v>
      </c>
      <c r="B122" s="42" t="s">
        <v>46</v>
      </c>
      <c r="C122" s="43">
        <v>50502</v>
      </c>
      <c r="D122" s="43" t="s">
        <v>146</v>
      </c>
      <c r="E122" s="44" t="s">
        <v>143</v>
      </c>
      <c r="F122" s="44" t="s">
        <v>142</v>
      </c>
      <c r="G122" s="43" t="s">
        <v>260</v>
      </c>
      <c r="H122" s="45">
        <v>105955.88</v>
      </c>
    </row>
    <row r="123" ht="13.5" spans="1:8">
      <c r="A123" s="41" t="s">
        <v>215</v>
      </c>
      <c r="B123" s="42" t="s">
        <v>46</v>
      </c>
      <c r="C123" s="43">
        <v>50502</v>
      </c>
      <c r="D123" s="43" t="s">
        <v>146</v>
      </c>
      <c r="E123" s="44" t="s">
        <v>143</v>
      </c>
      <c r="F123" s="44" t="s">
        <v>142</v>
      </c>
      <c r="G123" s="43" t="s">
        <v>286</v>
      </c>
      <c r="H123" s="45">
        <v>23760</v>
      </c>
    </row>
    <row r="124" ht="13.5" spans="1:8">
      <c r="A124" s="41" t="s">
        <v>215</v>
      </c>
      <c r="B124" s="42" t="s">
        <v>46</v>
      </c>
      <c r="C124" s="43">
        <v>50502</v>
      </c>
      <c r="D124" s="43" t="s">
        <v>146</v>
      </c>
      <c r="E124" s="44" t="s">
        <v>233</v>
      </c>
      <c r="F124" s="44" t="s">
        <v>234</v>
      </c>
      <c r="G124" s="43" t="s">
        <v>289</v>
      </c>
      <c r="H124" s="45">
        <v>40000</v>
      </c>
    </row>
    <row r="125" ht="13.5" spans="1:8">
      <c r="A125" s="41" t="s">
        <v>215</v>
      </c>
      <c r="B125" s="42" t="s">
        <v>46</v>
      </c>
      <c r="C125" s="43">
        <v>50502</v>
      </c>
      <c r="D125" s="43" t="s">
        <v>146</v>
      </c>
      <c r="E125" s="44" t="s">
        <v>242</v>
      </c>
      <c r="F125" s="44" t="s">
        <v>241</v>
      </c>
      <c r="G125" s="43" t="s">
        <v>289</v>
      </c>
      <c r="H125" s="45">
        <v>40000</v>
      </c>
    </row>
    <row r="126" ht="13.5" spans="1:8">
      <c r="A126" s="41" t="s">
        <v>215</v>
      </c>
      <c r="B126" s="42" t="s">
        <v>46</v>
      </c>
      <c r="C126" s="43">
        <v>50502</v>
      </c>
      <c r="D126" s="43" t="s">
        <v>146</v>
      </c>
      <c r="E126" s="44" t="s">
        <v>242</v>
      </c>
      <c r="F126" s="44" t="s">
        <v>241</v>
      </c>
      <c r="G126" s="43" t="s">
        <v>288</v>
      </c>
      <c r="H126" s="45">
        <v>30000</v>
      </c>
    </row>
    <row r="127" ht="13.5" spans="1:8">
      <c r="A127" s="41" t="s">
        <v>215</v>
      </c>
      <c r="B127" s="42" t="s">
        <v>46</v>
      </c>
      <c r="C127" s="43">
        <v>50502</v>
      </c>
      <c r="D127" s="43" t="s">
        <v>146</v>
      </c>
      <c r="E127" s="44" t="s">
        <v>242</v>
      </c>
      <c r="F127" s="44" t="s">
        <v>241</v>
      </c>
      <c r="G127" s="43" t="s">
        <v>290</v>
      </c>
      <c r="H127" s="45">
        <v>165000</v>
      </c>
    </row>
    <row r="128" ht="13.5" spans="1:8">
      <c r="A128" s="41" t="s">
        <v>215</v>
      </c>
      <c r="B128" s="42" t="s">
        <v>46</v>
      </c>
      <c r="C128" s="43">
        <v>50502</v>
      </c>
      <c r="D128" s="43" t="s">
        <v>146</v>
      </c>
      <c r="E128" s="44" t="s">
        <v>124</v>
      </c>
      <c r="F128" s="44" t="s">
        <v>125</v>
      </c>
      <c r="G128" s="43" t="s">
        <v>291</v>
      </c>
      <c r="H128" s="45">
        <v>68256</v>
      </c>
    </row>
    <row r="129" ht="13.5" spans="1:8">
      <c r="A129" s="41" t="s">
        <v>215</v>
      </c>
      <c r="B129" s="42" t="s">
        <v>46</v>
      </c>
      <c r="C129" s="43">
        <v>50502</v>
      </c>
      <c r="D129" s="43" t="s">
        <v>146</v>
      </c>
      <c r="E129" s="44" t="s">
        <v>143</v>
      </c>
      <c r="F129" s="44" t="s">
        <v>142</v>
      </c>
      <c r="G129" s="43" t="s">
        <v>260</v>
      </c>
      <c r="H129" s="45">
        <v>95545.82</v>
      </c>
    </row>
    <row r="130" ht="13.5" spans="1:8">
      <c r="A130" s="48"/>
      <c r="B130" s="49" t="s">
        <v>14</v>
      </c>
      <c r="C130" s="50"/>
      <c r="D130" s="50"/>
      <c r="E130" s="51"/>
      <c r="F130" s="51"/>
      <c r="G130" s="50"/>
      <c r="H130" s="52">
        <f>SUM(H131:H135)</f>
        <v>683314</v>
      </c>
    </row>
    <row r="131" ht="13.5" spans="1:8">
      <c r="A131" s="41" t="s">
        <v>49</v>
      </c>
      <c r="B131" s="42" t="s">
        <v>50</v>
      </c>
      <c r="C131" s="43" t="s">
        <v>292</v>
      </c>
      <c r="D131" s="43" t="s">
        <v>144</v>
      </c>
      <c r="E131" s="44" t="s">
        <v>145</v>
      </c>
      <c r="F131" s="44" t="s">
        <v>144</v>
      </c>
      <c r="G131" s="43" t="s">
        <v>293</v>
      </c>
      <c r="H131" s="45">
        <v>560949</v>
      </c>
    </row>
    <row r="132" ht="13.5" spans="1:8">
      <c r="A132" s="41" t="s">
        <v>49</v>
      </c>
      <c r="B132" s="42" t="s">
        <v>50</v>
      </c>
      <c r="C132" s="43">
        <v>50502</v>
      </c>
      <c r="D132" s="43" t="s">
        <v>146</v>
      </c>
      <c r="E132" s="44" t="s">
        <v>145</v>
      </c>
      <c r="F132" s="44" t="s">
        <v>144</v>
      </c>
      <c r="G132" s="43" t="s">
        <v>293</v>
      </c>
      <c r="H132" s="45">
        <v>10404</v>
      </c>
    </row>
    <row r="133" ht="13.5" spans="1:8">
      <c r="A133" s="41" t="s">
        <v>49</v>
      </c>
      <c r="B133" s="42" t="s">
        <v>50</v>
      </c>
      <c r="C133" s="43">
        <v>50502</v>
      </c>
      <c r="D133" s="43" t="s">
        <v>146</v>
      </c>
      <c r="E133" s="44" t="s">
        <v>145</v>
      </c>
      <c r="F133" s="44" t="s">
        <v>144</v>
      </c>
      <c r="G133" s="43" t="s">
        <v>276</v>
      </c>
      <c r="H133" s="45">
        <v>40000</v>
      </c>
    </row>
    <row r="134" ht="13.5" spans="1:8">
      <c r="A134" s="53">
        <v>2050803</v>
      </c>
      <c r="B134" s="42" t="s">
        <v>50</v>
      </c>
      <c r="C134" s="43">
        <v>50502</v>
      </c>
      <c r="D134" s="43" t="s">
        <v>146</v>
      </c>
      <c r="E134" s="54">
        <v>30216</v>
      </c>
      <c r="F134" s="44" t="s">
        <v>144</v>
      </c>
      <c r="G134" s="43" t="s">
        <v>293</v>
      </c>
      <c r="H134" s="45">
        <v>39882</v>
      </c>
    </row>
    <row r="135" ht="13.5" spans="1:8">
      <c r="A135" s="53" t="s">
        <v>49</v>
      </c>
      <c r="B135" s="42" t="s">
        <v>50</v>
      </c>
      <c r="C135" s="43">
        <v>50502</v>
      </c>
      <c r="D135" s="43" t="s">
        <v>146</v>
      </c>
      <c r="E135" s="54" t="s">
        <v>145</v>
      </c>
      <c r="F135" s="44" t="s">
        <v>144</v>
      </c>
      <c r="G135" s="43" t="s">
        <v>293</v>
      </c>
      <c r="H135" s="45">
        <v>32079</v>
      </c>
    </row>
    <row r="136" ht="13.5" spans="1:8">
      <c r="A136" s="41"/>
      <c r="B136" s="49" t="s">
        <v>16</v>
      </c>
      <c r="C136" s="43"/>
      <c r="D136" s="43"/>
      <c r="E136" s="44"/>
      <c r="F136" s="44"/>
      <c r="G136" s="43"/>
      <c r="H136" s="52">
        <f>SUM(H137:H149)</f>
        <v>37590344.4</v>
      </c>
    </row>
    <row r="137" ht="13.5" spans="1:8">
      <c r="A137" s="41" t="s">
        <v>53</v>
      </c>
      <c r="B137" s="42" t="s">
        <v>54</v>
      </c>
      <c r="C137" s="43" t="s">
        <v>208</v>
      </c>
      <c r="D137" s="43" t="s">
        <v>142</v>
      </c>
      <c r="E137" s="44" t="s">
        <v>143</v>
      </c>
      <c r="F137" s="44" t="s">
        <v>142</v>
      </c>
      <c r="G137" s="43" t="s">
        <v>294</v>
      </c>
      <c r="H137" s="45">
        <v>282630</v>
      </c>
    </row>
    <row r="138" ht="13.5" spans="1:8">
      <c r="A138" s="41" t="s">
        <v>53</v>
      </c>
      <c r="B138" s="42" t="s">
        <v>54</v>
      </c>
      <c r="C138" s="43" t="s">
        <v>295</v>
      </c>
      <c r="D138" s="43" t="s">
        <v>151</v>
      </c>
      <c r="E138" s="44" t="s">
        <v>152</v>
      </c>
      <c r="F138" s="44" t="s">
        <v>153</v>
      </c>
      <c r="G138" s="43" t="s">
        <v>296</v>
      </c>
      <c r="H138" s="45">
        <v>1294012</v>
      </c>
    </row>
    <row r="139" ht="13.5" spans="1:8">
      <c r="A139" s="41" t="s">
        <v>53</v>
      </c>
      <c r="B139" s="42" t="s">
        <v>54</v>
      </c>
      <c r="C139" s="43" t="s">
        <v>295</v>
      </c>
      <c r="D139" s="43" t="s">
        <v>151</v>
      </c>
      <c r="E139" s="44" t="s">
        <v>154</v>
      </c>
      <c r="F139" s="44" t="s">
        <v>155</v>
      </c>
      <c r="G139" s="43" t="s">
        <v>297</v>
      </c>
      <c r="H139" s="45">
        <v>2203640</v>
      </c>
    </row>
    <row r="140" ht="13.5" spans="1:8">
      <c r="A140" s="41" t="s">
        <v>53</v>
      </c>
      <c r="B140" s="42" t="s">
        <v>54</v>
      </c>
      <c r="C140" s="43" t="s">
        <v>298</v>
      </c>
      <c r="D140" s="43" t="s">
        <v>156</v>
      </c>
      <c r="E140" s="44" t="s">
        <v>157</v>
      </c>
      <c r="F140" s="44" t="s">
        <v>158</v>
      </c>
      <c r="G140" s="43" t="s">
        <v>299</v>
      </c>
      <c r="H140" s="45">
        <v>180</v>
      </c>
    </row>
    <row r="141" ht="13.5" spans="1:8">
      <c r="A141" s="41" t="s">
        <v>53</v>
      </c>
      <c r="B141" s="42" t="s">
        <v>54</v>
      </c>
      <c r="C141" s="43" t="s">
        <v>210</v>
      </c>
      <c r="D141" s="43" t="s">
        <v>113</v>
      </c>
      <c r="E141" s="44" t="s">
        <v>114</v>
      </c>
      <c r="F141" s="44" t="s">
        <v>113</v>
      </c>
      <c r="G141" s="43" t="s">
        <v>300</v>
      </c>
      <c r="H141" s="45">
        <v>27720</v>
      </c>
    </row>
    <row r="142" ht="13.5" spans="1:8">
      <c r="A142" s="41" t="s">
        <v>53</v>
      </c>
      <c r="B142" s="42" t="s">
        <v>54</v>
      </c>
      <c r="C142" s="43" t="s">
        <v>210</v>
      </c>
      <c r="D142" s="43" t="s">
        <v>113</v>
      </c>
      <c r="E142" s="44" t="s">
        <v>114</v>
      </c>
      <c r="F142" s="44" t="s">
        <v>113</v>
      </c>
      <c r="G142" s="43" t="s">
        <v>301</v>
      </c>
      <c r="H142" s="45">
        <v>2503200</v>
      </c>
    </row>
    <row r="143" ht="13.5" spans="1:8">
      <c r="A143" s="41" t="s">
        <v>56</v>
      </c>
      <c r="B143" s="42" t="s">
        <v>57</v>
      </c>
      <c r="C143" s="43" t="s">
        <v>186</v>
      </c>
      <c r="D143" s="43" t="s">
        <v>107</v>
      </c>
      <c r="E143" s="44" t="s">
        <v>147</v>
      </c>
      <c r="F143" s="44" t="s">
        <v>148</v>
      </c>
      <c r="G143" s="43" t="s">
        <v>302</v>
      </c>
      <c r="H143" s="45">
        <v>17559900.32</v>
      </c>
    </row>
    <row r="144" ht="13.5" spans="1:8">
      <c r="A144" s="41" t="s">
        <v>58</v>
      </c>
      <c r="B144" s="42" t="s">
        <v>59</v>
      </c>
      <c r="C144" s="43" t="s">
        <v>186</v>
      </c>
      <c r="D144" s="43" t="s">
        <v>107</v>
      </c>
      <c r="E144" s="44" t="s">
        <v>149</v>
      </c>
      <c r="F144" s="44" t="s">
        <v>150</v>
      </c>
      <c r="G144" s="43" t="s">
        <v>303</v>
      </c>
      <c r="H144" s="45">
        <v>8779950.16</v>
      </c>
    </row>
    <row r="145" ht="13.5" spans="1:8">
      <c r="A145" s="41" t="s">
        <v>56</v>
      </c>
      <c r="B145" s="42" t="s">
        <v>57</v>
      </c>
      <c r="C145" s="43">
        <v>50501</v>
      </c>
      <c r="D145" s="43" t="s">
        <v>110</v>
      </c>
      <c r="E145" s="44" t="s">
        <v>147</v>
      </c>
      <c r="F145" s="44" t="s">
        <v>148</v>
      </c>
      <c r="G145" s="43" t="s">
        <v>302</v>
      </c>
      <c r="H145" s="45">
        <v>2688229.28</v>
      </c>
    </row>
    <row r="146" ht="13.5" spans="1:8">
      <c r="A146" s="41" t="s">
        <v>58</v>
      </c>
      <c r="B146" s="42" t="s">
        <v>59</v>
      </c>
      <c r="C146" s="43">
        <v>50501</v>
      </c>
      <c r="D146" s="43" t="s">
        <v>110</v>
      </c>
      <c r="E146" s="44" t="s">
        <v>149</v>
      </c>
      <c r="F146" s="44" t="s">
        <v>150</v>
      </c>
      <c r="G146" s="43" t="s">
        <v>303</v>
      </c>
      <c r="H146" s="45">
        <v>1344114.64</v>
      </c>
    </row>
    <row r="147" ht="13.5" spans="1:8">
      <c r="A147" s="41" t="s">
        <v>304</v>
      </c>
      <c r="B147" s="42" t="s">
        <v>55</v>
      </c>
      <c r="C147" s="43">
        <v>50905</v>
      </c>
      <c r="D147" s="43" t="s">
        <v>151</v>
      </c>
      <c r="E147" s="44" t="s">
        <v>154</v>
      </c>
      <c r="F147" s="44" t="s">
        <v>155</v>
      </c>
      <c r="G147" s="43" t="s">
        <v>297</v>
      </c>
      <c r="H147" s="45">
        <v>379330</v>
      </c>
    </row>
    <row r="148" ht="13.5" spans="1:8">
      <c r="A148" s="41" t="s">
        <v>304</v>
      </c>
      <c r="B148" s="42" t="s">
        <v>55</v>
      </c>
      <c r="C148" s="43">
        <v>50999</v>
      </c>
      <c r="D148" s="43" t="s">
        <v>113</v>
      </c>
      <c r="E148" s="44" t="s">
        <v>114</v>
      </c>
      <c r="F148" s="44" t="s">
        <v>113</v>
      </c>
      <c r="G148" s="43" t="s">
        <v>301</v>
      </c>
      <c r="H148" s="45">
        <v>482888</v>
      </c>
    </row>
    <row r="149" ht="13.5" spans="1:8">
      <c r="A149" s="41" t="s">
        <v>304</v>
      </c>
      <c r="B149" s="42" t="s">
        <v>55</v>
      </c>
      <c r="C149" s="43">
        <v>50502</v>
      </c>
      <c r="D149" s="43" t="s">
        <v>146</v>
      </c>
      <c r="E149" s="44" t="s">
        <v>143</v>
      </c>
      <c r="F149" s="44" t="s">
        <v>142</v>
      </c>
      <c r="G149" s="43" t="s">
        <v>294</v>
      </c>
      <c r="H149" s="45">
        <v>44550</v>
      </c>
    </row>
    <row r="150" ht="13.5" spans="1:8">
      <c r="A150" s="41"/>
      <c r="B150" s="49" t="s">
        <v>18</v>
      </c>
      <c r="C150" s="43"/>
      <c r="D150" s="43"/>
      <c r="E150" s="44"/>
      <c r="F150" s="44"/>
      <c r="G150" s="43"/>
      <c r="H150" s="52">
        <f>SUM(H151:H153)</f>
        <v>17081605.3</v>
      </c>
    </row>
    <row r="151" ht="13.5" spans="1:8">
      <c r="A151" s="41" t="s">
        <v>63</v>
      </c>
      <c r="B151" s="42" t="s">
        <v>64</v>
      </c>
      <c r="C151" s="43" t="s">
        <v>186</v>
      </c>
      <c r="D151" s="43" t="s">
        <v>107</v>
      </c>
      <c r="E151" s="44" t="s">
        <v>108</v>
      </c>
      <c r="F151" s="44" t="s">
        <v>109</v>
      </c>
      <c r="G151" s="43" t="s">
        <v>187</v>
      </c>
      <c r="H151" s="45">
        <v>14267419.01</v>
      </c>
    </row>
    <row r="152" ht="13.5" spans="1:8">
      <c r="A152" s="41" t="s">
        <v>65</v>
      </c>
      <c r="B152" s="42" t="s">
        <v>66</v>
      </c>
      <c r="C152" s="43">
        <v>50501</v>
      </c>
      <c r="D152" s="43" t="s">
        <v>110</v>
      </c>
      <c r="E152" s="44" t="s">
        <v>108</v>
      </c>
      <c r="F152" s="44" t="s">
        <v>109</v>
      </c>
      <c r="G152" s="43" t="s">
        <v>187</v>
      </c>
      <c r="H152" s="45">
        <v>2184186.29</v>
      </c>
    </row>
    <row r="153" ht="13.5" spans="1:8">
      <c r="A153" s="41" t="s">
        <v>67</v>
      </c>
      <c r="B153" s="42" t="s">
        <v>68</v>
      </c>
      <c r="C153" s="43" t="s">
        <v>186</v>
      </c>
      <c r="D153" s="43" t="s">
        <v>107</v>
      </c>
      <c r="E153" s="44" t="s">
        <v>108</v>
      </c>
      <c r="F153" s="44" t="s">
        <v>109</v>
      </c>
      <c r="G153" s="43" t="s">
        <v>305</v>
      </c>
      <c r="H153" s="45">
        <v>630000</v>
      </c>
    </row>
    <row r="154" ht="13.5" spans="1:8">
      <c r="A154" s="41"/>
      <c r="B154" s="49" t="s">
        <v>20</v>
      </c>
      <c r="C154" s="43"/>
      <c r="D154" s="43"/>
      <c r="E154" s="44"/>
      <c r="F154" s="44"/>
      <c r="G154" s="43"/>
      <c r="H154" s="52">
        <f>SUM(H155:H160)</f>
        <v>33960457.2</v>
      </c>
    </row>
    <row r="155" ht="13.5" spans="1:8">
      <c r="A155" s="41" t="s">
        <v>71</v>
      </c>
      <c r="B155" s="42" t="s">
        <v>72</v>
      </c>
      <c r="C155" s="43" t="s">
        <v>306</v>
      </c>
      <c r="D155" s="43" t="s">
        <v>72</v>
      </c>
      <c r="E155" s="44" t="s">
        <v>159</v>
      </c>
      <c r="F155" s="44" t="s">
        <v>72</v>
      </c>
      <c r="G155" s="43" t="s">
        <v>307</v>
      </c>
      <c r="H155" s="45">
        <v>14576085.24</v>
      </c>
    </row>
    <row r="156" ht="13.5" spans="1:8">
      <c r="A156" s="41" t="s">
        <v>71</v>
      </c>
      <c r="B156" s="42" t="s">
        <v>72</v>
      </c>
      <c r="C156" s="43">
        <v>50501</v>
      </c>
      <c r="D156" s="43" t="s">
        <v>110</v>
      </c>
      <c r="E156" s="44" t="s">
        <v>159</v>
      </c>
      <c r="F156" s="44" t="s">
        <v>72</v>
      </c>
      <c r="G156" s="43" t="s">
        <v>307</v>
      </c>
      <c r="H156" s="45">
        <v>2221371.96</v>
      </c>
    </row>
    <row r="157" ht="13.5" spans="1:8">
      <c r="A157" s="41" t="s">
        <v>308</v>
      </c>
      <c r="B157" s="42" t="s">
        <v>73</v>
      </c>
      <c r="C157" s="43">
        <v>50905</v>
      </c>
      <c r="D157" s="43" t="s">
        <v>151</v>
      </c>
      <c r="E157" s="44" t="s">
        <v>154</v>
      </c>
      <c r="F157" s="44" t="s">
        <v>155</v>
      </c>
      <c r="G157" s="43" t="s">
        <v>297</v>
      </c>
      <c r="H157" s="45">
        <v>67320</v>
      </c>
    </row>
    <row r="158" ht="13.5" spans="1:8">
      <c r="A158" s="41" t="s">
        <v>308</v>
      </c>
      <c r="B158" s="42" t="s">
        <v>73</v>
      </c>
      <c r="C158" s="43">
        <v>50501</v>
      </c>
      <c r="D158" s="43" t="s">
        <v>110</v>
      </c>
      <c r="E158" s="44" t="s">
        <v>101</v>
      </c>
      <c r="F158" s="44" t="s">
        <v>102</v>
      </c>
      <c r="G158" s="43" t="s">
        <v>184</v>
      </c>
      <c r="H158" s="45">
        <v>87720</v>
      </c>
    </row>
    <row r="159" ht="13.5" spans="1:8">
      <c r="A159" s="55" t="s">
        <v>74</v>
      </c>
      <c r="B159" s="56" t="s">
        <v>75</v>
      </c>
      <c r="C159" s="57" t="s">
        <v>181</v>
      </c>
      <c r="D159" s="57" t="s">
        <v>98</v>
      </c>
      <c r="E159" s="58" t="s">
        <v>101</v>
      </c>
      <c r="F159" s="58" t="s">
        <v>102</v>
      </c>
      <c r="G159" s="57" t="s">
        <v>309</v>
      </c>
      <c r="H159" s="59">
        <v>14628312</v>
      </c>
    </row>
    <row r="160" ht="13.5" spans="1:8">
      <c r="A160" s="60" t="s">
        <v>74</v>
      </c>
      <c r="B160" s="18" t="s">
        <v>75</v>
      </c>
      <c r="C160" s="18">
        <v>50501</v>
      </c>
      <c r="D160" s="18" t="s">
        <v>110</v>
      </c>
      <c r="E160" s="61" t="s">
        <v>101</v>
      </c>
      <c r="F160" s="61" t="s">
        <v>102</v>
      </c>
      <c r="G160" s="18" t="s">
        <v>309</v>
      </c>
      <c r="H160" s="62">
        <v>2379648</v>
      </c>
    </row>
    <row r="161" spans="1:8">
      <c r="A161" s="1"/>
      <c r="B161" s="1"/>
      <c r="C161" s="63"/>
      <c r="D161" s="63"/>
      <c r="E161" s="63"/>
      <c r="F161" s="63"/>
      <c r="G161" s="63"/>
      <c r="H161" s="63"/>
    </row>
  </sheetData>
  <mergeCells count="2">
    <mergeCell ref="A2:H2"/>
    <mergeCell ref="A3:B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A1" sqref="A1"/>
    </sheetView>
  </sheetViews>
  <sheetFormatPr defaultColWidth="10.1333333333333" defaultRowHeight="14.25" outlineLevelCol="3"/>
  <cols>
    <col min="1" max="1" width="15.9333333333333" style="22" customWidth="1"/>
    <col min="2" max="2" width="37.9333333333333" style="22" customWidth="1"/>
    <col min="3" max="3" width="30.0666666666667" style="22" customWidth="1"/>
    <col min="4" max="4" width="15.9333333333333" style="22" customWidth="1"/>
    <col min="5" max="16384" width="10.1333333333333" style="22"/>
  </cols>
  <sheetData>
    <row r="1" spans="1:1">
      <c r="A1" s="22" t="s">
        <v>310</v>
      </c>
    </row>
    <row r="2" ht="21.75" spans="1:4">
      <c r="A2" s="23" t="s">
        <v>311</v>
      </c>
      <c r="B2" s="23" t="s">
        <v>311</v>
      </c>
      <c r="C2" s="23" t="s">
        <v>311</v>
      </c>
      <c r="D2" s="23" t="s">
        <v>311</v>
      </c>
    </row>
    <row r="3" ht="13.5" spans="1:4">
      <c r="A3" s="24" t="s">
        <v>3</v>
      </c>
      <c r="B3" s="24" t="s">
        <v>3</v>
      </c>
      <c r="C3" s="24" t="s">
        <v>3</v>
      </c>
      <c r="D3" s="25" t="s">
        <v>35</v>
      </c>
    </row>
    <row r="4" ht="13.5" spans="1:4">
      <c r="A4" s="26" t="s">
        <v>312</v>
      </c>
      <c r="B4" s="26" t="s">
        <v>313</v>
      </c>
      <c r="C4" s="26" t="s">
        <v>314</v>
      </c>
      <c r="D4" s="26" t="s">
        <v>315</v>
      </c>
    </row>
    <row r="5" ht="13.5" spans="1:4">
      <c r="A5" s="27" t="s">
        <v>316</v>
      </c>
      <c r="B5" s="27" t="s">
        <v>317</v>
      </c>
      <c r="C5" s="27" t="s">
        <v>3</v>
      </c>
      <c r="D5" s="28">
        <v>13794782.2</v>
      </c>
    </row>
    <row r="6" ht="13.5" spans="1:4">
      <c r="A6" s="27" t="s">
        <v>318</v>
      </c>
      <c r="B6" s="27" t="s">
        <v>319</v>
      </c>
      <c r="C6" s="27" t="s">
        <v>3</v>
      </c>
      <c r="D6" s="28">
        <v>834000</v>
      </c>
    </row>
    <row r="7" ht="13.5" spans="1:4">
      <c r="A7" s="27" t="s">
        <v>320</v>
      </c>
      <c r="B7" s="27" t="s">
        <v>321</v>
      </c>
      <c r="C7" s="27" t="s">
        <v>3</v>
      </c>
      <c r="D7" s="28">
        <v>834000</v>
      </c>
    </row>
    <row r="8" ht="13.5" spans="1:4">
      <c r="A8" s="27" t="s">
        <v>322</v>
      </c>
      <c r="B8" s="27" t="s">
        <v>323</v>
      </c>
      <c r="C8" s="27" t="s">
        <v>3</v>
      </c>
      <c r="D8" s="28">
        <v>834000</v>
      </c>
    </row>
    <row r="9" ht="13.5" spans="1:4">
      <c r="A9" s="29" t="s">
        <v>324</v>
      </c>
      <c r="B9" s="29" t="s">
        <v>219</v>
      </c>
      <c r="C9" s="29" t="s">
        <v>325</v>
      </c>
      <c r="D9" s="30">
        <v>100000</v>
      </c>
    </row>
    <row r="10" ht="13.5" spans="1:4">
      <c r="A10" s="29" t="s">
        <v>324</v>
      </c>
      <c r="B10" s="29" t="s">
        <v>219</v>
      </c>
      <c r="C10" s="29" t="s">
        <v>325</v>
      </c>
      <c r="D10" s="30">
        <v>50000</v>
      </c>
    </row>
    <row r="11" ht="13.5" spans="1:4">
      <c r="A11" s="29" t="s">
        <v>326</v>
      </c>
      <c r="B11" s="29" t="s">
        <v>256</v>
      </c>
      <c r="C11" s="29" t="s">
        <v>325</v>
      </c>
      <c r="D11" s="30">
        <v>200000</v>
      </c>
    </row>
    <row r="12" ht="13.5" spans="1:4">
      <c r="A12" s="29" t="s">
        <v>327</v>
      </c>
      <c r="B12" s="29" t="s">
        <v>257</v>
      </c>
      <c r="C12" s="29" t="s">
        <v>325</v>
      </c>
      <c r="D12" s="30">
        <v>484000</v>
      </c>
    </row>
    <row r="13" ht="13.5" spans="1:4">
      <c r="A13" s="27" t="s">
        <v>328</v>
      </c>
      <c r="B13" s="27" t="s">
        <v>329</v>
      </c>
      <c r="C13" s="27" t="s">
        <v>3</v>
      </c>
      <c r="D13" s="28">
        <v>3594773</v>
      </c>
    </row>
    <row r="14" ht="13.5" spans="1:4">
      <c r="A14" s="27" t="s">
        <v>330</v>
      </c>
      <c r="B14" s="27" t="s">
        <v>331</v>
      </c>
      <c r="C14" s="27" t="s">
        <v>3</v>
      </c>
      <c r="D14" s="28">
        <v>1484773</v>
      </c>
    </row>
    <row r="15" ht="13.5" spans="1:4">
      <c r="A15" s="27" t="s">
        <v>332</v>
      </c>
      <c r="B15" s="27" t="s">
        <v>333</v>
      </c>
      <c r="C15" s="27" t="s">
        <v>3</v>
      </c>
      <c r="D15" s="28">
        <v>1484773</v>
      </c>
    </row>
    <row r="16" ht="13.5" spans="1:4">
      <c r="A16" s="29" t="s">
        <v>334</v>
      </c>
      <c r="B16" s="29" t="s">
        <v>218</v>
      </c>
      <c r="C16" s="29" t="s">
        <v>325</v>
      </c>
      <c r="D16" s="30">
        <v>412400</v>
      </c>
    </row>
    <row r="17" ht="13.5" spans="1:4">
      <c r="A17" s="29" t="s">
        <v>335</v>
      </c>
      <c r="B17" s="29" t="s">
        <v>220</v>
      </c>
      <c r="C17" s="29" t="s">
        <v>325</v>
      </c>
      <c r="D17" s="30">
        <v>326255</v>
      </c>
    </row>
    <row r="18" ht="13.5" spans="1:4">
      <c r="A18" s="29" t="s">
        <v>336</v>
      </c>
      <c r="B18" s="29" t="s">
        <v>250</v>
      </c>
      <c r="C18" s="29" t="s">
        <v>325</v>
      </c>
      <c r="D18" s="30">
        <v>270000</v>
      </c>
    </row>
    <row r="19" ht="13.5" spans="1:4">
      <c r="A19" s="29" t="s">
        <v>337</v>
      </c>
      <c r="B19" s="29" t="s">
        <v>255</v>
      </c>
      <c r="C19" s="29" t="s">
        <v>325</v>
      </c>
      <c r="D19" s="30">
        <v>476118</v>
      </c>
    </row>
    <row r="20" ht="13.5" spans="1:4">
      <c r="A20" s="27" t="s">
        <v>338</v>
      </c>
      <c r="B20" s="27" t="s">
        <v>339</v>
      </c>
      <c r="C20" s="27" t="s">
        <v>3</v>
      </c>
      <c r="D20" s="28">
        <v>2110000</v>
      </c>
    </row>
    <row r="21" ht="13.5" spans="1:4">
      <c r="A21" s="27" t="s">
        <v>340</v>
      </c>
      <c r="B21" s="27" t="s">
        <v>341</v>
      </c>
      <c r="C21" s="27" t="s">
        <v>3</v>
      </c>
      <c r="D21" s="28">
        <v>2110000</v>
      </c>
    </row>
    <row r="22" ht="13.5" spans="1:4">
      <c r="A22" s="29" t="s">
        <v>342</v>
      </c>
      <c r="B22" s="29" t="s">
        <v>259</v>
      </c>
      <c r="C22" s="29" t="s">
        <v>325</v>
      </c>
      <c r="D22" s="30">
        <v>2110000</v>
      </c>
    </row>
    <row r="23" ht="13.5" spans="1:4">
      <c r="A23" s="27" t="s">
        <v>343</v>
      </c>
      <c r="B23" s="27" t="s">
        <v>344</v>
      </c>
      <c r="C23" s="27" t="s">
        <v>3</v>
      </c>
      <c r="D23" s="28">
        <v>1880000</v>
      </c>
    </row>
    <row r="24" ht="13.5" spans="1:4">
      <c r="A24" s="27" t="s">
        <v>345</v>
      </c>
      <c r="B24" s="27" t="s">
        <v>346</v>
      </c>
      <c r="C24" s="27" t="s">
        <v>3</v>
      </c>
      <c r="D24" s="28">
        <v>1880000</v>
      </c>
    </row>
    <row r="25" ht="13.5" spans="1:4">
      <c r="A25" s="27" t="s">
        <v>347</v>
      </c>
      <c r="B25" s="27" t="s">
        <v>348</v>
      </c>
      <c r="C25" s="27" t="s">
        <v>3</v>
      </c>
      <c r="D25" s="28">
        <v>1880000</v>
      </c>
    </row>
    <row r="26" ht="13.5" spans="1:4">
      <c r="A26" s="29" t="s">
        <v>349</v>
      </c>
      <c r="B26" s="29" t="s">
        <v>246</v>
      </c>
      <c r="C26" s="29" t="s">
        <v>325</v>
      </c>
      <c r="D26" s="30">
        <v>590000</v>
      </c>
    </row>
    <row r="27" ht="13.5" spans="1:4">
      <c r="A27" s="29" t="s">
        <v>350</v>
      </c>
      <c r="B27" s="29" t="s">
        <v>245</v>
      </c>
      <c r="C27" s="29" t="s">
        <v>325</v>
      </c>
      <c r="D27" s="30">
        <v>300000</v>
      </c>
    </row>
    <row r="28" ht="13.5" spans="1:4">
      <c r="A28" s="29" t="s">
        <v>351</v>
      </c>
      <c r="B28" s="29" t="s">
        <v>253</v>
      </c>
      <c r="C28" s="29" t="s">
        <v>325</v>
      </c>
      <c r="D28" s="30">
        <v>990000</v>
      </c>
    </row>
    <row r="29" ht="13.5" spans="1:4">
      <c r="A29" s="27" t="s">
        <v>352</v>
      </c>
      <c r="B29" s="27" t="s">
        <v>353</v>
      </c>
      <c r="C29" s="27" t="s">
        <v>3</v>
      </c>
      <c r="D29" s="28">
        <v>7486009.2</v>
      </c>
    </row>
    <row r="30" ht="13.5" spans="1:4">
      <c r="A30" s="27" t="s">
        <v>354</v>
      </c>
      <c r="B30" s="27" t="s">
        <v>355</v>
      </c>
      <c r="C30" s="27" t="s">
        <v>3</v>
      </c>
      <c r="D30" s="28">
        <v>700000</v>
      </c>
    </row>
    <row r="31" ht="13.5" spans="1:4">
      <c r="A31" s="27" t="s">
        <v>356</v>
      </c>
      <c r="B31" s="27" t="s">
        <v>3</v>
      </c>
      <c r="C31" s="27" t="s">
        <v>3</v>
      </c>
      <c r="D31" s="28">
        <v>700000</v>
      </c>
    </row>
    <row r="32" ht="13.5" spans="1:4">
      <c r="A32" s="29" t="s">
        <v>357</v>
      </c>
      <c r="B32" s="29" t="s">
        <v>247</v>
      </c>
      <c r="C32" s="29" t="s">
        <v>325</v>
      </c>
      <c r="D32" s="30">
        <v>700000</v>
      </c>
    </row>
    <row r="33" ht="13.5" spans="1:4">
      <c r="A33" s="27" t="s">
        <v>358</v>
      </c>
      <c r="B33" s="27" t="s">
        <v>359</v>
      </c>
      <c r="C33" s="27" t="s">
        <v>3</v>
      </c>
      <c r="D33" s="28">
        <v>150000</v>
      </c>
    </row>
    <row r="34" ht="13.5" spans="1:4">
      <c r="A34" s="27" t="s">
        <v>360</v>
      </c>
      <c r="B34" s="27" t="s">
        <v>361</v>
      </c>
      <c r="C34" s="27" t="s">
        <v>3</v>
      </c>
      <c r="D34" s="28">
        <v>150000</v>
      </c>
    </row>
    <row r="35" ht="13.5" spans="1:4">
      <c r="A35" s="29" t="s">
        <v>362</v>
      </c>
      <c r="B35" s="29" t="s">
        <v>249</v>
      </c>
      <c r="C35" s="29" t="s">
        <v>325</v>
      </c>
      <c r="D35" s="30">
        <v>150000</v>
      </c>
    </row>
    <row r="36" ht="13.5" spans="1:4">
      <c r="A36" s="27" t="s">
        <v>363</v>
      </c>
      <c r="B36" s="27" t="s">
        <v>364</v>
      </c>
      <c r="C36" s="27" t="s">
        <v>3</v>
      </c>
      <c r="D36" s="28">
        <v>1746200</v>
      </c>
    </row>
    <row r="37" ht="13.5" spans="1:4">
      <c r="A37" s="27" t="s">
        <v>365</v>
      </c>
      <c r="B37" s="27" t="s">
        <v>366</v>
      </c>
      <c r="C37" s="27" t="s">
        <v>3</v>
      </c>
      <c r="D37" s="28">
        <v>1746200</v>
      </c>
    </row>
    <row r="38" ht="13.5" spans="1:4">
      <c r="A38" s="29" t="s">
        <v>367</v>
      </c>
      <c r="B38" s="29" t="s">
        <v>252</v>
      </c>
      <c r="C38" s="29" t="s">
        <v>325</v>
      </c>
      <c r="D38" s="30">
        <v>1746200</v>
      </c>
    </row>
    <row r="39" ht="13.5" spans="1:4">
      <c r="A39" s="27" t="s">
        <v>368</v>
      </c>
      <c r="B39" s="27" t="s">
        <v>369</v>
      </c>
      <c r="C39" s="27" t="s">
        <v>3</v>
      </c>
      <c r="D39" s="28">
        <v>4889809.2</v>
      </c>
    </row>
    <row r="40" ht="13.5" spans="1:4">
      <c r="A40" s="27" t="s">
        <v>370</v>
      </c>
      <c r="B40" s="27" t="s">
        <v>371</v>
      </c>
      <c r="C40" s="27" t="s">
        <v>3</v>
      </c>
      <c r="D40" s="28">
        <v>4889809.2</v>
      </c>
    </row>
    <row r="41" ht="13.5" spans="1:4">
      <c r="A41" s="29" t="s">
        <v>372</v>
      </c>
      <c r="B41" s="29" t="s">
        <v>225</v>
      </c>
      <c r="C41" s="29" t="s">
        <v>325</v>
      </c>
      <c r="D41" s="30">
        <v>210000</v>
      </c>
    </row>
    <row r="42" ht="13.5" spans="1:4">
      <c r="A42" s="29" t="s">
        <v>373</v>
      </c>
      <c r="B42" s="29" t="s">
        <v>224</v>
      </c>
      <c r="C42" s="29" t="s">
        <v>325</v>
      </c>
      <c r="D42" s="30">
        <v>4679809.2</v>
      </c>
    </row>
  </sheetData>
  <mergeCells count="1">
    <mergeCell ref="A2:D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.125" defaultRowHeight="14.25" outlineLevelCol="7"/>
  <cols>
    <col min="1" max="1" width="24.55" style="1" customWidth="1"/>
    <col min="2" max="2" width="24.4166666666667" style="1" customWidth="1"/>
    <col min="3" max="3" width="22.3" style="1" customWidth="1"/>
    <col min="4" max="4" width="21.175" style="1" customWidth="1"/>
    <col min="5" max="5" width="19.7833333333333" style="1" customWidth="1"/>
    <col min="6" max="6" width="20.3833333333333" style="1" customWidth="1"/>
    <col min="7" max="7" width="16.875" style="1" customWidth="1"/>
    <col min="8" max="8" width="23.2916666666667" style="1" customWidth="1"/>
    <col min="9" max="16384" width="10.125" style="1"/>
  </cols>
  <sheetData>
    <row r="1" ht="13.5" spans="1:8">
      <c r="A1" s="2" t="s">
        <v>374</v>
      </c>
      <c r="B1" s="3"/>
      <c r="C1" s="3"/>
      <c r="D1" s="3"/>
      <c r="E1" s="3"/>
      <c r="F1" s="4"/>
      <c r="G1" s="3"/>
      <c r="H1" s="3"/>
    </row>
    <row r="2" ht="20.25" spans="1:8">
      <c r="A2" s="5" t="s">
        <v>375</v>
      </c>
      <c r="B2" s="5"/>
      <c r="C2" s="5"/>
      <c r="D2" s="5"/>
      <c r="E2" s="5"/>
      <c r="F2" s="6"/>
      <c r="G2" s="5"/>
      <c r="H2" s="5"/>
    </row>
    <row r="3" ht="13.5" spans="1:8">
      <c r="A3" s="4"/>
      <c r="B3" s="4"/>
      <c r="C3" s="3"/>
      <c r="D3" s="7"/>
      <c r="E3" s="7"/>
      <c r="F3" s="8"/>
      <c r="G3" s="7"/>
      <c r="H3" s="7"/>
    </row>
    <row r="4" ht="13.5" spans="1:8">
      <c r="A4" s="9" t="s">
        <v>376</v>
      </c>
      <c r="B4" s="9" t="s">
        <v>377</v>
      </c>
      <c r="C4" s="9" t="s">
        <v>378</v>
      </c>
      <c r="D4" s="9" t="s">
        <v>92</v>
      </c>
      <c r="E4" s="9" t="s">
        <v>94</v>
      </c>
      <c r="F4" s="9" t="s">
        <v>177</v>
      </c>
      <c r="G4" s="9" t="s">
        <v>379</v>
      </c>
      <c r="H4" s="9" t="s">
        <v>380</v>
      </c>
    </row>
    <row r="5" ht="33" customHeight="1" spans="1:8">
      <c r="A5" s="10"/>
      <c r="B5" s="10"/>
      <c r="C5" s="10"/>
      <c r="D5" s="10"/>
      <c r="E5" s="11"/>
      <c r="F5" s="10"/>
      <c r="G5" s="12"/>
      <c r="H5" s="10"/>
    </row>
    <row r="6" ht="33" customHeight="1" spans="1:8">
      <c r="A6" s="10"/>
      <c r="B6" s="10"/>
      <c r="C6" s="10"/>
      <c r="D6" s="10"/>
      <c r="E6" s="11"/>
      <c r="F6" s="10"/>
      <c r="G6" s="12"/>
      <c r="H6" s="10"/>
    </row>
    <row r="7" ht="33" customHeight="1" spans="1:8">
      <c r="A7" s="13"/>
      <c r="B7" s="13"/>
      <c r="C7" s="13"/>
      <c r="D7" s="13"/>
      <c r="E7" s="14"/>
      <c r="F7" s="13"/>
      <c r="G7" s="15"/>
      <c r="H7" s="13"/>
    </row>
    <row r="8" ht="33" customHeight="1" spans="1:8">
      <c r="A8" s="16"/>
      <c r="B8" s="13"/>
      <c r="C8" s="11"/>
      <c r="D8" s="11"/>
      <c r="E8" s="11"/>
      <c r="F8" s="13"/>
      <c r="G8" s="17"/>
      <c r="H8" s="13"/>
    </row>
    <row r="9" ht="33" customHeight="1" spans="1:8">
      <c r="A9" s="18"/>
      <c r="B9" s="18"/>
      <c r="C9" s="19" t="s">
        <v>37</v>
      </c>
      <c r="D9" s="18"/>
      <c r="E9" s="20"/>
      <c r="F9" s="20"/>
      <c r="G9" s="21">
        <f>SUM(G5:G8)</f>
        <v>0</v>
      </c>
      <c r="H9" s="18"/>
    </row>
  </sheetData>
  <mergeCells count="1">
    <mergeCell ref="A2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2022-09-08T08:29:00Z</dcterms:created>
  <dcterms:modified xsi:type="dcterms:W3CDTF">2022-09-16T07:55:13Z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