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84" firstSheet="8" activeTab="8"/>
  </bookViews>
  <sheets>
    <sheet name="表一、部门收支总体情况表" sheetId="1" r:id="rId1"/>
    <sheet name="表二、部门收入总体情况表" sheetId="2" r:id="rId2"/>
    <sheet name="表三、部门支出总体情况表" sheetId="3" r:id="rId3"/>
    <sheet name="表四、财政拨款收支总体情况表" sheetId="4" r:id="rId4"/>
    <sheet name="表五、一般公共预算支出情况表" sheetId="5" r:id="rId5"/>
    <sheet name="表六、一般公共预算基本支出情况表" sheetId="6" r:id="rId6"/>
    <sheet name="表七、一般公共预算“三公”经费支出情况表" sheetId="7" r:id="rId7"/>
    <sheet name="表八、政府性基金预算支出情况表" sheetId="8" r:id="rId8"/>
    <sheet name="表九、部门预算明细表" sheetId="9" r:id="rId9"/>
    <sheet name="表十、专项转移支付预算表" sheetId="10" r:id="rId10"/>
  </sheets>
  <calcPr calcId="144525"/>
</workbook>
</file>

<file path=xl/sharedStrings.xml><?xml version="1.0" encoding="utf-8"?>
<sst xmlns="http://schemas.openxmlformats.org/spreadsheetml/2006/main" count="866" uniqueCount="333">
  <si>
    <t>表一：</t>
  </si>
  <si>
    <t>部门收支总体情况表</t>
  </si>
  <si>
    <t>单位：元</t>
  </si>
  <si>
    <t>收入项目类别</t>
  </si>
  <si>
    <t>收入金额</t>
  </si>
  <si>
    <t>支出项目类别</t>
  </si>
  <si>
    <t>支出金额</t>
  </si>
  <si>
    <t>预算内资金</t>
  </si>
  <si>
    <t>行政事业单位养老支出</t>
  </si>
  <si>
    <t>6,012,411.10</t>
  </si>
  <si>
    <t>财政专户管理</t>
  </si>
  <si>
    <t>行政事业单位医疗</t>
  </si>
  <si>
    <t>2,904,468.85</t>
  </si>
  <si>
    <t>　财政专户资金</t>
  </si>
  <si>
    <t>环境保护管理事务</t>
  </si>
  <si>
    <t>36,316,201.22</t>
  </si>
  <si>
    <t>　　教育收费收入</t>
  </si>
  <si>
    <t>环境监测与监察</t>
  </si>
  <si>
    <t>954,388.00</t>
  </si>
  <si>
    <t>　　其他财政专户收入</t>
  </si>
  <si>
    <t>污染防治</t>
  </si>
  <si>
    <t>21,993,086.30</t>
  </si>
  <si>
    <t>　批准留用</t>
  </si>
  <si>
    <t>污染减排</t>
  </si>
  <si>
    <t>13,836,199.25</t>
  </si>
  <si>
    <t>上级补助收入</t>
  </si>
  <si>
    <t>住房改革支出</t>
  </si>
  <si>
    <t>6,118,145.40</t>
  </si>
  <si>
    <t>事业收入（不含事业单位预算外资金）</t>
  </si>
  <si>
    <t>进修及培训</t>
  </si>
  <si>
    <t>154,020.00</t>
  </si>
  <si>
    <t>经营收入</t>
  </si>
  <si>
    <t>附属单位上缴收入</t>
  </si>
  <si>
    <t>其他收入</t>
  </si>
  <si>
    <t xml:space="preserve">    本年收入合计</t>
  </si>
  <si>
    <t xml:space="preserve">    本年支出合计</t>
  </si>
  <si>
    <t>用事业基金弥补收支差额</t>
  </si>
  <si>
    <t xml:space="preserve">      上年结转</t>
  </si>
  <si>
    <t xml:space="preserve">      结转下年 </t>
  </si>
  <si>
    <t xml:space="preserve">    收入总计：</t>
  </si>
  <si>
    <t xml:space="preserve">    支出总计：</t>
  </si>
  <si>
    <t>表二：</t>
  </si>
  <si>
    <t>部门收入总体情况表</t>
  </si>
  <si>
    <t>科目</t>
  </si>
  <si>
    <t>合计</t>
  </si>
  <si>
    <t>上年结转</t>
  </si>
  <si>
    <t>一般公共预算拨款收入</t>
  </si>
  <si>
    <t>政府性基金预算拨款收入</t>
  </si>
  <si>
    <t>事业收入</t>
  </si>
  <si>
    <t>科目编码</t>
  </si>
  <si>
    <t>科目名称</t>
  </si>
  <si>
    <t>教育支出</t>
  </si>
  <si>
    <t>培训支出</t>
  </si>
  <si>
    <t>社会保障和就业支出</t>
  </si>
  <si>
    <t>机关事业单位基本养老保险缴费支出</t>
  </si>
  <si>
    <t>机关事业单位职业年金缴费支出</t>
  </si>
  <si>
    <t>行政单位离退休</t>
  </si>
  <si>
    <t>事业单位离退休</t>
  </si>
  <si>
    <t>卫生和健康支出</t>
  </si>
  <si>
    <t xml:space="preserve">    行政单位医疗</t>
  </si>
  <si>
    <t xml:space="preserve">    事业单位医疗</t>
  </si>
  <si>
    <t xml:space="preserve">    其他行政事业单位医疗支出</t>
  </si>
  <si>
    <t>节能环保支出</t>
  </si>
  <si>
    <t>行政运行</t>
  </si>
  <si>
    <t>一般行政管理事务</t>
  </si>
  <si>
    <t>生态环境保护宣传</t>
  </si>
  <si>
    <t xml:space="preserve">    生态环境保护行政许可</t>
  </si>
  <si>
    <t xml:space="preserve">    其他环境保护管理事务支出</t>
  </si>
  <si>
    <t xml:space="preserve">    其他环境监测与监察支出</t>
  </si>
  <si>
    <t>大气</t>
  </si>
  <si>
    <t>水体</t>
  </si>
  <si>
    <t>生态环境监测与信息</t>
  </si>
  <si>
    <t>生态环境执法监察</t>
  </si>
  <si>
    <t>住房保障支出</t>
  </si>
  <si>
    <t xml:space="preserve">    住房公积金</t>
  </si>
  <si>
    <t>提租补贴</t>
  </si>
  <si>
    <t>购房补贴</t>
  </si>
  <si>
    <t>总计</t>
  </si>
  <si>
    <t>表三：</t>
  </si>
  <si>
    <t>部门支出总体情况表</t>
  </si>
  <si>
    <t>基本支出</t>
  </si>
  <si>
    <t>项目支出</t>
  </si>
  <si>
    <t>上缴上级支出</t>
  </si>
  <si>
    <t>事业单位经营支出</t>
  </si>
  <si>
    <t>对下级单位补助支出</t>
  </si>
  <si>
    <t xml:space="preserve">                      </t>
  </si>
  <si>
    <t>表四：</t>
  </si>
  <si>
    <t>财政拨款收支总体情况表</t>
  </si>
  <si>
    <t>收入</t>
  </si>
  <si>
    <t>支出</t>
  </si>
  <si>
    <t>项目</t>
  </si>
  <si>
    <t>预算金额</t>
  </si>
  <si>
    <t>一、本年收入</t>
  </si>
  <si>
    <t>一、本年支出</t>
  </si>
  <si>
    <t xml:space="preserve">  （一）一般公共预算拨款</t>
  </si>
  <si>
    <t>（一）住房保障支出</t>
  </si>
  <si>
    <t xml:space="preserve">  （二）政府性基金预算拨款</t>
  </si>
  <si>
    <t>（二）教育支出</t>
  </si>
  <si>
    <t>（三）社会保障和就业支出</t>
  </si>
  <si>
    <t>二、上年结转</t>
  </si>
  <si>
    <t>（四）卫生和健康支出</t>
  </si>
  <si>
    <t>（五）节能环保支出</t>
  </si>
  <si>
    <t>二、结转下年</t>
  </si>
  <si>
    <t>表五：</t>
  </si>
  <si>
    <t>一般公共预算支出情况表</t>
  </si>
  <si>
    <t>表六：</t>
  </si>
  <si>
    <t>一般公共预算基本支出情况表</t>
  </si>
  <si>
    <t>政府经济分类代码</t>
  </si>
  <si>
    <t>政府经济分类名称</t>
  </si>
  <si>
    <t>部门经济分类代码</t>
  </si>
  <si>
    <t>部门经济分类名称</t>
  </si>
  <si>
    <t>人员经费</t>
  </si>
  <si>
    <t>公用经费</t>
  </si>
  <si>
    <t>机关工资福利支出</t>
  </si>
  <si>
    <t>工资福利支出</t>
  </si>
  <si>
    <t>工资奖金津补贴</t>
  </si>
  <si>
    <t>基本工资</t>
  </si>
  <si>
    <t>津贴补贴</t>
  </si>
  <si>
    <t>奖金</t>
  </si>
  <si>
    <t>绩效工资</t>
  </si>
  <si>
    <t>社会保障缴费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</si>
  <si>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</si>
  <si>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</si>
  <si>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</si>
  <si>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</si>
  <si>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</si>
  <si>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</si>
  <si>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其他工资福利支出</t>
  </si>
  <si>
    <t>30199</t>
  </si>
  <si>
    <t>机关商品和服务支出</t>
  </si>
  <si>
    <t>商品和服务支出</t>
  </si>
  <si>
    <t>办公经费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</si>
  <si>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</si>
  <si>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</si>
  <si>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</si>
  <si>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</si>
  <si>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</si>
  <si>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</si>
  <si>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</si>
  <si>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</si>
  <si>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</si>
  <si>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</si>
  <si>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</si>
  <si>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</si>
  <si>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30228</t>
  </si>
  <si>
    <t>工会经费</t>
  </si>
  <si>
    <t>30229</t>
  </si>
  <si>
    <t>福利费</t>
  </si>
  <si>
    <t>30239</t>
  </si>
  <si>
    <t>其他交通费用</t>
  </si>
  <si>
    <t>会议费</t>
  </si>
  <si>
    <t>30215</t>
  </si>
  <si>
    <t>培训费</t>
  </si>
  <si>
    <t>30216</t>
  </si>
  <si>
    <t>公务接待费</t>
  </si>
  <si>
    <t>30217</t>
  </si>
  <si>
    <t>公务用车运行维护费</t>
  </si>
  <si>
    <t>30231</t>
  </si>
  <si>
    <t>维修（护）费</t>
  </si>
  <si>
    <t>30213</t>
  </si>
  <si>
    <t>其他商品和服务支出</t>
  </si>
  <si>
    <t>30299</t>
  </si>
  <si>
    <t>对个人和家庭的补助</t>
  </si>
  <si>
    <t>离退休费</t>
  </si>
  <si>
    <t>30301</t>
  </si>
  <si>
    <t>离休费</t>
  </si>
  <si>
    <t>30302</t>
  </si>
  <si>
    <t>退休费</t>
  </si>
  <si>
    <t>其他对个人和家庭的补助</t>
  </si>
  <si>
    <t>30399</t>
  </si>
  <si>
    <t>表七：</t>
  </si>
  <si>
    <t>一般公共预算“三公”经费支出情况表</t>
  </si>
  <si>
    <t>2019年预算数</t>
  </si>
  <si>
    <t>2020年预算数</t>
  </si>
  <si>
    <t>1、因公出国（境）费</t>
  </si>
  <si>
    <t>2、公务接待费</t>
  </si>
  <si>
    <t>3、公务用车购置及运行维护费</t>
  </si>
  <si>
    <t>其中；公务用车购置费</t>
  </si>
  <si>
    <t xml:space="preserve">      公务用车运行维护费</t>
  </si>
  <si>
    <t>表八：</t>
  </si>
  <si>
    <t>政府性基金预算支出情况表</t>
  </si>
  <si>
    <t>一般公共服务支出</t>
  </si>
  <si>
    <t>人大事务</t>
  </si>
  <si>
    <t>…</t>
  </si>
  <si>
    <t>表九：</t>
  </si>
  <si>
    <t>部门预算明细表</t>
  </si>
  <si>
    <t xml:space="preserve">单位：元 </t>
  </si>
  <si>
    <t>功能分类代码</t>
  </si>
  <si>
    <t>功能分类名称</t>
  </si>
  <si>
    <t>项目名称</t>
  </si>
  <si>
    <t/>
  </si>
  <si>
    <t xml:space="preserve">      合计</t>
  </si>
  <si>
    <t>预算内</t>
  </si>
  <si>
    <t xml:space="preserve">  进修及培训</t>
  </si>
  <si>
    <t>2050803</t>
  </si>
  <si>
    <t xml:space="preserve">    培训支出</t>
  </si>
  <si>
    <t>日常公用支出（在职人员）_培训费</t>
  </si>
  <si>
    <t xml:space="preserve">  行政事业单位养老支出</t>
  </si>
  <si>
    <t>2080505</t>
  </si>
  <si>
    <t xml:space="preserve">    机关事业单位基本养老保险缴费支出</t>
  </si>
  <si>
    <t>人员支出（在职非统发）_机关事业单位基本养老保险缴费</t>
  </si>
  <si>
    <t>2080506</t>
  </si>
  <si>
    <t xml:space="preserve">    机关事业单位职业年金缴费支出</t>
  </si>
  <si>
    <t>人员支出（在职非统发）_职业年金缴费</t>
  </si>
  <si>
    <t>2080501</t>
  </si>
  <si>
    <t xml:space="preserve">    行政单位离退休</t>
  </si>
  <si>
    <t>对个人和家庭补助支出（离休统发）_离休费</t>
  </si>
  <si>
    <t>对个人和家庭补助支出（离休统发）_其他对个人和家庭的补助</t>
  </si>
  <si>
    <t>对个人和家庭补助支出（离退休非统发）_退休费</t>
  </si>
  <si>
    <t>2080502</t>
  </si>
  <si>
    <t xml:space="preserve">    事业单位离退休</t>
  </si>
  <si>
    <t>对个人和家庭补助支出（离退休非统发）_其他对个人和家庭的补助</t>
  </si>
  <si>
    <t>日常公用支出（离退休人员）_其他商品和服务支出</t>
  </si>
  <si>
    <t xml:space="preserve">  行政事业单位医疗</t>
  </si>
  <si>
    <t>2101101</t>
  </si>
  <si>
    <t>人员支出（在职非统发）_其他社会保障缴费</t>
  </si>
  <si>
    <t>2101102</t>
  </si>
  <si>
    <t>2101199</t>
  </si>
  <si>
    <t>对个人和家庭补助支出（离退休非统发）_其他社会保障缴费</t>
  </si>
  <si>
    <t xml:space="preserve">  环境保护管理事务</t>
  </si>
  <si>
    <t>2110101</t>
  </si>
  <si>
    <t xml:space="preserve">    行政运行</t>
  </si>
  <si>
    <t>30101</t>
  </si>
  <si>
    <t>人员支出（在职统发）_基本工资</t>
  </si>
  <si>
    <t>30102</t>
  </si>
  <si>
    <t>人员支出（在职统发）_津贴补贴</t>
  </si>
  <si>
    <t>30103</t>
  </si>
  <si>
    <t>人员支出（在职统发）_奖金</t>
  </si>
  <si>
    <t>30107</t>
  </si>
  <si>
    <t>人员支出（在职统发）_绩效工资</t>
  </si>
  <si>
    <t>人员支出（在职统发）_其他工资福利支出</t>
  </si>
  <si>
    <t>对个人和家庭补助支出（在职统发）_津贴补贴</t>
  </si>
  <si>
    <t>对个人和家庭补助支出（在职统发）_其他交通费用</t>
  </si>
  <si>
    <t>对个人和家庭补助支出（在职统发）_其他对个人和家庭的补助</t>
  </si>
  <si>
    <t>日常公用支出（在职人员）_办公费</t>
  </si>
  <si>
    <t>日常公用支出（在职人员）_水费</t>
  </si>
  <si>
    <t>日常公用支出（在职人员）_电费</t>
  </si>
  <si>
    <t>日常公用支出（在职人员）_邮电费</t>
  </si>
  <si>
    <t>日常公用支出（在职人员）_取暖费</t>
  </si>
  <si>
    <t>日常公用支出（在职人员）_差旅费</t>
  </si>
  <si>
    <t>日常公用支出（在职人员）_维修（护）费</t>
  </si>
  <si>
    <t>日常公用支出（在职人员）_会议费</t>
  </si>
  <si>
    <t>日常公用支出（在职人员）_公务接待费</t>
  </si>
  <si>
    <t>日常公用支出（在职人员）_工会经费</t>
  </si>
  <si>
    <t>日常公用支出（在职人员）_福利费</t>
  </si>
  <si>
    <t>日常公用支出（在职人员）_公务用车运行维护费</t>
  </si>
  <si>
    <t>日常公用支出（在职人员）_其他商品和服务支出</t>
  </si>
  <si>
    <t>2110102</t>
  </si>
  <si>
    <t xml:space="preserve">    一般行政管理事务</t>
  </si>
  <si>
    <t>30214</t>
  </si>
  <si>
    <t>租赁费</t>
  </si>
  <si>
    <t>西城区生态环境局扩租费</t>
  </si>
  <si>
    <t>委托业务费</t>
  </si>
  <si>
    <t>30227</t>
  </si>
  <si>
    <t>法律顾问服务费</t>
  </si>
  <si>
    <t>2110107</t>
  </si>
  <si>
    <t>排污许可证审核和已发排污许可证核查</t>
  </si>
  <si>
    <t>设备购置</t>
  </si>
  <si>
    <t>31003</t>
  </si>
  <si>
    <t>专用设备购置</t>
  </si>
  <si>
    <t>机动车排放站工作经费</t>
  </si>
  <si>
    <t>2110104</t>
  </si>
  <si>
    <t xml:space="preserve">    生态环境保护宣传</t>
  </si>
  <si>
    <t>环保宣传教育工作经费</t>
  </si>
  <si>
    <t>第二次污染源普查项目绩效自评服务费</t>
  </si>
  <si>
    <t>2110199</t>
  </si>
  <si>
    <t>实验室仪器设备搬迁及移机费</t>
  </si>
  <si>
    <t>预留机动费</t>
  </si>
  <si>
    <t xml:space="preserve">  环境监测与监察</t>
  </si>
  <si>
    <t>2110299</t>
  </si>
  <si>
    <t>加油站油气回收检测与监管经费</t>
  </si>
  <si>
    <t>遥感监测设备运维费</t>
  </si>
  <si>
    <t>西城油烟在线监测系统运行维护管理费用</t>
  </si>
  <si>
    <t>污染防治察访核验项目</t>
  </si>
  <si>
    <t xml:space="preserve">  污染防治</t>
  </si>
  <si>
    <t>2110301</t>
  </si>
  <si>
    <t xml:space="preserve">    大气</t>
  </si>
  <si>
    <t>2020年煤改电电费补贴发放系统维保</t>
  </si>
  <si>
    <t>2020年煤改电工作经费</t>
  </si>
  <si>
    <t>2110302</t>
  </si>
  <si>
    <t xml:space="preserve">    水体</t>
  </si>
  <si>
    <t>什刹海水质监测设备运行维护管理</t>
  </si>
  <si>
    <t>大气自动监测站运维项目</t>
  </si>
  <si>
    <t>中意水处理站运维</t>
  </si>
  <si>
    <t>环境自动监测站运行费维护费</t>
  </si>
  <si>
    <t>北京市西城区餐饮业废气净化设备升级改造补助资金</t>
  </si>
  <si>
    <t>北京市西城区餐饮业污染防治第三方服务</t>
  </si>
  <si>
    <t>西城区道路积尘负荷监测</t>
  </si>
  <si>
    <t>北京市西城区2020年降尘监测研究</t>
  </si>
  <si>
    <t>西城区粗颗粒物监测项目</t>
  </si>
  <si>
    <t>30226</t>
  </si>
  <si>
    <t>劳务费</t>
  </si>
  <si>
    <t>西城区大气污染防治专家顾问团</t>
  </si>
  <si>
    <t>西城区新增峰谷电表</t>
  </si>
  <si>
    <t xml:space="preserve">  污染减排</t>
  </si>
  <si>
    <t>2111102</t>
  </si>
  <si>
    <t xml:space="preserve">    生态环境执法监察</t>
  </si>
  <si>
    <t>执法辅助服务经费</t>
  </si>
  <si>
    <t>2111101</t>
  </si>
  <si>
    <t xml:space="preserve">    生态环境监测与信息</t>
  </si>
  <si>
    <t>西城区第二次全国污染源普查经费尾款</t>
  </si>
  <si>
    <t>移动污染源监管经费</t>
  </si>
  <si>
    <t>专用材料购置费</t>
  </si>
  <si>
    <t>30218</t>
  </si>
  <si>
    <t>专用材料费</t>
  </si>
  <si>
    <t>环境监测管理经费</t>
  </si>
  <si>
    <t>监测仪器检定及修理费用</t>
  </si>
  <si>
    <t>应急监测维护</t>
  </si>
  <si>
    <t>环境监测仪器购置</t>
  </si>
  <si>
    <t>委托社会化环境监测机构检测费</t>
  </si>
  <si>
    <t xml:space="preserve">  住房改革支出</t>
  </si>
  <si>
    <t>2210202</t>
  </si>
  <si>
    <t xml:space="preserve">    提租补贴</t>
  </si>
  <si>
    <t>2210203</t>
  </si>
  <si>
    <t xml:space="preserve">    购房补贴</t>
  </si>
  <si>
    <t>对个人和家庭补助支出（在职非统发）_津贴补贴</t>
  </si>
  <si>
    <t>2210201</t>
  </si>
  <si>
    <t>住房公积金</t>
  </si>
  <si>
    <t>30113</t>
  </si>
  <si>
    <t>对个人和家庭补助支出（在职非统发）_住房公积金</t>
  </si>
  <si>
    <t>表十：</t>
  </si>
  <si>
    <t>专项转移支付预算表</t>
  </si>
  <si>
    <t>预算单位代码</t>
  </si>
  <si>
    <t>预算单位名称</t>
  </si>
  <si>
    <t>功能科目代码</t>
  </si>
  <si>
    <t>指标金额</t>
  </si>
  <si>
    <t>市指标文号</t>
  </si>
  <si>
    <t>北京市西城区生态环境局</t>
  </si>
  <si>
    <t>2020年煤改电电费补贴</t>
  </si>
  <si>
    <t>京财经一指［2019］2159号</t>
  </si>
  <si>
    <t>西城区2019年煤改电蓄能式电采暖设备更新</t>
  </si>
  <si>
    <t>煤改电工程后期安全保障经费</t>
  </si>
  <si>
    <t>遥感监测设备购置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</si>
</sst>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name val="SimSun"/>
      <charset val="134"/>
    </font>
    <font>
      <b/>
      <sz val="16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10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9"/>
      <name val="SimSun"/>
      <charset val="0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8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9" borderId="9" applyNumberFormat="0" applyFon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9" fillId="13" borderId="12" applyNumberFormat="0" applyAlignment="0" applyProtection="0">
      <alignment vertical="center"/>
    </xf>
    <xf numFmtId="0" fontId="50" fillId="13" borderId="8" applyNumberFormat="0" applyAlignment="0" applyProtection="0">
      <alignment vertical="center"/>
    </xf>
    <xf numFmtId="0" fontId="51" fillId="14" borderId="13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1" fontId="10" fillId="0" borderId="6" xfId="0" applyNumberFormat="1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176" fontId="23" fillId="0" borderId="2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right" vertical="center" wrapText="1"/>
    </xf>
    <xf numFmtId="176" fontId="23" fillId="0" borderId="2" xfId="0" applyNumberFormat="1" applyFont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/>
    </xf>
    <xf numFmtId="176" fontId="23" fillId="2" borderId="2" xfId="0" applyNumberFormat="1" applyFont="1" applyFill="1" applyBorder="1" applyAlignment="1">
      <alignment horizontal="center" vertic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0" fontId="24" fillId="2" borderId="2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76" fontId="25" fillId="0" borderId="2" xfId="0" applyNumberFormat="1" applyFont="1" applyFill="1" applyBorder="1" applyAlignment="1">
      <alignment horizontal="right" vertical="center" wrapText="1"/>
    </xf>
    <xf numFmtId="4" fontId="25" fillId="0" borderId="2" xfId="0" applyNumberFormat="1" applyFont="1" applyFill="1" applyBorder="1" applyAlignment="1">
      <alignment horizontal="right" vertical="center" wrapText="1"/>
    </xf>
    <xf numFmtId="4" fontId="20" fillId="2" borderId="2" xfId="0" applyNumberFormat="1" applyFont="1" applyFill="1" applyBorder="1" applyAlignment="1">
      <alignment horizontal="right" vertical="center"/>
    </xf>
    <xf numFmtId="0" fontId="0" fillId="0" borderId="2" xfId="0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6" fontId="0" fillId="0" borderId="2" xfId="0" applyNumberFormat="1" applyBorder="1">
      <alignment vertical="center"/>
    </xf>
    <xf numFmtId="0" fontId="28" fillId="0" borderId="0" xfId="0" applyFont="1">
      <alignment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left" vertical="center"/>
    </xf>
    <xf numFmtId="4" fontId="23" fillId="2" borderId="2" xfId="0" applyNumberFormat="1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28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/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left" vertical="center" wrapText="1"/>
    </xf>
    <xf numFmtId="4" fontId="35" fillId="0" borderId="7" xfId="0" applyNumberFormat="1" applyFont="1" applyBorder="1" applyAlignment="1">
      <alignment horizontal="right" vertical="center" wrapText="1"/>
    </xf>
    <xf numFmtId="0" fontId="25" fillId="0" borderId="2" xfId="0" applyNumberFormat="1" applyFont="1" applyFill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7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7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3" sqref="I13"/>
    </sheetView>
  </sheetViews>
  <sheetFormatPr defaultColWidth="9" defaultRowHeight="14.4" outlineLevelCol="3"/>
  <cols>
    <col min="1" max="1" width="20.75" style="88" customWidth="1"/>
    <col min="2" max="2" width="15.8796296296296" style="88" customWidth="1"/>
    <col min="3" max="3" width="18.5" style="88" customWidth="1"/>
    <col min="4" max="4" width="16" style="88" customWidth="1"/>
    <col min="5" max="5" width="9" style="88" customWidth="1"/>
    <col min="6" max="6" width="11.6296296296296" style="88" customWidth="1"/>
    <col min="7" max="256" width="9" style="88"/>
    <col min="257" max="257" width="20.75" style="88" customWidth="1"/>
    <col min="258" max="258" width="15.8796296296296" style="88" customWidth="1"/>
    <col min="259" max="259" width="18.5" style="88" customWidth="1"/>
    <col min="260" max="260" width="16" style="88" customWidth="1"/>
    <col min="261" max="261" width="9" style="88" customWidth="1"/>
    <col min="262" max="262" width="11.6296296296296" style="88" customWidth="1"/>
    <col min="263" max="512" width="9" style="88"/>
    <col min="513" max="513" width="20.75" style="88" customWidth="1"/>
    <col min="514" max="514" width="15.8796296296296" style="88" customWidth="1"/>
    <col min="515" max="515" width="18.5" style="88" customWidth="1"/>
    <col min="516" max="516" width="16" style="88" customWidth="1"/>
    <col min="517" max="517" width="9" style="88" customWidth="1"/>
    <col min="518" max="518" width="11.6296296296296" style="88" customWidth="1"/>
    <col min="519" max="768" width="9" style="88"/>
    <col min="769" max="769" width="20.75" style="88" customWidth="1"/>
    <col min="770" max="770" width="15.8796296296296" style="88" customWidth="1"/>
    <col min="771" max="771" width="18.5" style="88" customWidth="1"/>
    <col min="772" max="772" width="16" style="88" customWidth="1"/>
    <col min="773" max="773" width="9" style="88" customWidth="1"/>
    <col min="774" max="774" width="11.6296296296296" style="88" customWidth="1"/>
    <col min="775" max="1024" width="9" style="88"/>
    <col min="1025" max="1025" width="20.75" style="88" customWidth="1"/>
    <col min="1026" max="1026" width="15.8796296296296" style="88" customWidth="1"/>
    <col min="1027" max="1027" width="18.5" style="88" customWidth="1"/>
    <col min="1028" max="1028" width="16" style="88" customWidth="1"/>
    <col min="1029" max="1029" width="9" style="88" customWidth="1"/>
    <col min="1030" max="1030" width="11.6296296296296" style="88" customWidth="1"/>
    <col min="1031" max="1280" width="9" style="88"/>
    <col min="1281" max="1281" width="20.75" style="88" customWidth="1"/>
    <col min="1282" max="1282" width="15.8796296296296" style="88" customWidth="1"/>
    <col min="1283" max="1283" width="18.5" style="88" customWidth="1"/>
    <col min="1284" max="1284" width="16" style="88" customWidth="1"/>
    <col min="1285" max="1285" width="9" style="88" customWidth="1"/>
    <col min="1286" max="1286" width="11.6296296296296" style="88" customWidth="1"/>
    <col min="1287" max="1536" width="9" style="88"/>
    <col min="1537" max="1537" width="20.75" style="88" customWidth="1"/>
    <col min="1538" max="1538" width="15.8796296296296" style="88" customWidth="1"/>
    <col min="1539" max="1539" width="18.5" style="88" customWidth="1"/>
    <col min="1540" max="1540" width="16" style="88" customWidth="1"/>
    <col min="1541" max="1541" width="9" style="88" customWidth="1"/>
    <col min="1542" max="1542" width="11.6296296296296" style="88" customWidth="1"/>
    <col min="1543" max="1792" width="9" style="88"/>
    <col min="1793" max="1793" width="20.75" style="88" customWidth="1"/>
    <col min="1794" max="1794" width="15.8796296296296" style="88" customWidth="1"/>
    <col min="1795" max="1795" width="18.5" style="88" customWidth="1"/>
    <col min="1796" max="1796" width="16" style="88" customWidth="1"/>
    <col min="1797" max="1797" width="9" style="88" customWidth="1"/>
    <col min="1798" max="1798" width="11.6296296296296" style="88" customWidth="1"/>
    <col min="1799" max="2048" width="9" style="88"/>
    <col min="2049" max="2049" width="20.75" style="88" customWidth="1"/>
    <col min="2050" max="2050" width="15.8796296296296" style="88" customWidth="1"/>
    <col min="2051" max="2051" width="18.5" style="88" customWidth="1"/>
    <col min="2052" max="2052" width="16" style="88" customWidth="1"/>
    <col min="2053" max="2053" width="9" style="88" customWidth="1"/>
    <col min="2054" max="2054" width="11.6296296296296" style="88" customWidth="1"/>
    <col min="2055" max="2304" width="9" style="88"/>
    <col min="2305" max="2305" width="20.75" style="88" customWidth="1"/>
    <col min="2306" max="2306" width="15.8796296296296" style="88" customWidth="1"/>
    <col min="2307" max="2307" width="18.5" style="88" customWidth="1"/>
    <col min="2308" max="2308" width="16" style="88" customWidth="1"/>
    <col min="2309" max="2309" width="9" style="88" customWidth="1"/>
    <col min="2310" max="2310" width="11.6296296296296" style="88" customWidth="1"/>
    <col min="2311" max="2560" width="9" style="88"/>
    <col min="2561" max="2561" width="20.75" style="88" customWidth="1"/>
    <col min="2562" max="2562" width="15.8796296296296" style="88" customWidth="1"/>
    <col min="2563" max="2563" width="18.5" style="88" customWidth="1"/>
    <col min="2564" max="2564" width="16" style="88" customWidth="1"/>
    <col min="2565" max="2565" width="9" style="88" customWidth="1"/>
    <col min="2566" max="2566" width="11.6296296296296" style="88" customWidth="1"/>
    <col min="2567" max="2816" width="9" style="88"/>
    <col min="2817" max="2817" width="20.75" style="88" customWidth="1"/>
    <col min="2818" max="2818" width="15.8796296296296" style="88" customWidth="1"/>
    <col min="2819" max="2819" width="18.5" style="88" customWidth="1"/>
    <col min="2820" max="2820" width="16" style="88" customWidth="1"/>
    <col min="2821" max="2821" width="9" style="88" customWidth="1"/>
    <col min="2822" max="2822" width="11.6296296296296" style="88" customWidth="1"/>
    <col min="2823" max="3072" width="9" style="88"/>
    <col min="3073" max="3073" width="20.75" style="88" customWidth="1"/>
    <col min="3074" max="3074" width="15.8796296296296" style="88" customWidth="1"/>
    <col min="3075" max="3075" width="18.5" style="88" customWidth="1"/>
    <col min="3076" max="3076" width="16" style="88" customWidth="1"/>
    <col min="3077" max="3077" width="9" style="88" customWidth="1"/>
    <col min="3078" max="3078" width="11.6296296296296" style="88" customWidth="1"/>
    <col min="3079" max="3328" width="9" style="88"/>
    <col min="3329" max="3329" width="20.75" style="88" customWidth="1"/>
    <col min="3330" max="3330" width="15.8796296296296" style="88" customWidth="1"/>
    <col min="3331" max="3331" width="18.5" style="88" customWidth="1"/>
    <col min="3332" max="3332" width="16" style="88" customWidth="1"/>
    <col min="3333" max="3333" width="9" style="88" customWidth="1"/>
    <col min="3334" max="3334" width="11.6296296296296" style="88" customWidth="1"/>
    <col min="3335" max="3584" width="9" style="88"/>
    <col min="3585" max="3585" width="20.75" style="88" customWidth="1"/>
    <col min="3586" max="3586" width="15.8796296296296" style="88" customWidth="1"/>
    <col min="3587" max="3587" width="18.5" style="88" customWidth="1"/>
    <col min="3588" max="3588" width="16" style="88" customWidth="1"/>
    <col min="3589" max="3589" width="9" style="88" customWidth="1"/>
    <col min="3590" max="3590" width="11.6296296296296" style="88" customWidth="1"/>
    <col min="3591" max="3840" width="9" style="88"/>
    <col min="3841" max="3841" width="20.75" style="88" customWidth="1"/>
    <col min="3842" max="3842" width="15.8796296296296" style="88" customWidth="1"/>
    <col min="3843" max="3843" width="18.5" style="88" customWidth="1"/>
    <col min="3844" max="3844" width="16" style="88" customWidth="1"/>
    <col min="3845" max="3845" width="9" style="88" customWidth="1"/>
    <col min="3846" max="3846" width="11.6296296296296" style="88" customWidth="1"/>
    <col min="3847" max="4096" width="9" style="88"/>
    <col min="4097" max="4097" width="20.75" style="88" customWidth="1"/>
    <col min="4098" max="4098" width="15.8796296296296" style="88" customWidth="1"/>
    <col min="4099" max="4099" width="18.5" style="88" customWidth="1"/>
    <col min="4100" max="4100" width="16" style="88" customWidth="1"/>
    <col min="4101" max="4101" width="9" style="88" customWidth="1"/>
    <col min="4102" max="4102" width="11.6296296296296" style="88" customWidth="1"/>
    <col min="4103" max="4352" width="9" style="88"/>
    <col min="4353" max="4353" width="20.75" style="88" customWidth="1"/>
    <col min="4354" max="4354" width="15.8796296296296" style="88" customWidth="1"/>
    <col min="4355" max="4355" width="18.5" style="88" customWidth="1"/>
    <col min="4356" max="4356" width="16" style="88" customWidth="1"/>
    <col min="4357" max="4357" width="9" style="88" customWidth="1"/>
    <col min="4358" max="4358" width="11.6296296296296" style="88" customWidth="1"/>
    <col min="4359" max="4608" width="9" style="88"/>
    <col min="4609" max="4609" width="20.75" style="88" customWidth="1"/>
    <col min="4610" max="4610" width="15.8796296296296" style="88" customWidth="1"/>
    <col min="4611" max="4611" width="18.5" style="88" customWidth="1"/>
    <col min="4612" max="4612" width="16" style="88" customWidth="1"/>
    <col min="4613" max="4613" width="9" style="88" customWidth="1"/>
    <col min="4614" max="4614" width="11.6296296296296" style="88" customWidth="1"/>
    <col min="4615" max="4864" width="9" style="88"/>
    <col min="4865" max="4865" width="20.75" style="88" customWidth="1"/>
    <col min="4866" max="4866" width="15.8796296296296" style="88" customWidth="1"/>
    <col min="4867" max="4867" width="18.5" style="88" customWidth="1"/>
    <col min="4868" max="4868" width="16" style="88" customWidth="1"/>
    <col min="4869" max="4869" width="9" style="88" customWidth="1"/>
    <col min="4870" max="4870" width="11.6296296296296" style="88" customWidth="1"/>
    <col min="4871" max="5120" width="9" style="88"/>
    <col min="5121" max="5121" width="20.75" style="88" customWidth="1"/>
    <col min="5122" max="5122" width="15.8796296296296" style="88" customWidth="1"/>
    <col min="5123" max="5123" width="18.5" style="88" customWidth="1"/>
    <col min="5124" max="5124" width="16" style="88" customWidth="1"/>
    <col min="5125" max="5125" width="9" style="88" customWidth="1"/>
    <col min="5126" max="5126" width="11.6296296296296" style="88" customWidth="1"/>
    <col min="5127" max="5376" width="9" style="88"/>
    <col min="5377" max="5377" width="20.75" style="88" customWidth="1"/>
    <col min="5378" max="5378" width="15.8796296296296" style="88" customWidth="1"/>
    <col min="5379" max="5379" width="18.5" style="88" customWidth="1"/>
    <col min="5380" max="5380" width="16" style="88" customWidth="1"/>
    <col min="5381" max="5381" width="9" style="88" customWidth="1"/>
    <col min="5382" max="5382" width="11.6296296296296" style="88" customWidth="1"/>
    <col min="5383" max="5632" width="9" style="88"/>
    <col min="5633" max="5633" width="20.75" style="88" customWidth="1"/>
    <col min="5634" max="5634" width="15.8796296296296" style="88" customWidth="1"/>
    <col min="5635" max="5635" width="18.5" style="88" customWidth="1"/>
    <col min="5636" max="5636" width="16" style="88" customWidth="1"/>
    <col min="5637" max="5637" width="9" style="88" customWidth="1"/>
    <col min="5638" max="5638" width="11.6296296296296" style="88" customWidth="1"/>
    <col min="5639" max="5888" width="9" style="88"/>
    <col min="5889" max="5889" width="20.75" style="88" customWidth="1"/>
    <col min="5890" max="5890" width="15.8796296296296" style="88" customWidth="1"/>
    <col min="5891" max="5891" width="18.5" style="88" customWidth="1"/>
    <col min="5892" max="5892" width="16" style="88" customWidth="1"/>
    <col min="5893" max="5893" width="9" style="88" customWidth="1"/>
    <col min="5894" max="5894" width="11.6296296296296" style="88" customWidth="1"/>
    <col min="5895" max="6144" width="9" style="88"/>
    <col min="6145" max="6145" width="20.75" style="88" customWidth="1"/>
    <col min="6146" max="6146" width="15.8796296296296" style="88" customWidth="1"/>
    <col min="6147" max="6147" width="18.5" style="88" customWidth="1"/>
    <col min="6148" max="6148" width="16" style="88" customWidth="1"/>
    <col min="6149" max="6149" width="9" style="88" customWidth="1"/>
    <col min="6150" max="6150" width="11.6296296296296" style="88" customWidth="1"/>
    <col min="6151" max="6400" width="9" style="88"/>
    <col min="6401" max="6401" width="20.75" style="88" customWidth="1"/>
    <col min="6402" max="6402" width="15.8796296296296" style="88" customWidth="1"/>
    <col min="6403" max="6403" width="18.5" style="88" customWidth="1"/>
    <col min="6404" max="6404" width="16" style="88" customWidth="1"/>
    <col min="6405" max="6405" width="9" style="88" customWidth="1"/>
    <col min="6406" max="6406" width="11.6296296296296" style="88" customWidth="1"/>
    <col min="6407" max="6656" width="9" style="88"/>
    <col min="6657" max="6657" width="20.75" style="88" customWidth="1"/>
    <col min="6658" max="6658" width="15.8796296296296" style="88" customWidth="1"/>
    <col min="6659" max="6659" width="18.5" style="88" customWidth="1"/>
    <col min="6660" max="6660" width="16" style="88" customWidth="1"/>
    <col min="6661" max="6661" width="9" style="88" customWidth="1"/>
    <col min="6662" max="6662" width="11.6296296296296" style="88" customWidth="1"/>
    <col min="6663" max="6912" width="9" style="88"/>
    <col min="6913" max="6913" width="20.75" style="88" customWidth="1"/>
    <col min="6914" max="6914" width="15.8796296296296" style="88" customWidth="1"/>
    <col min="6915" max="6915" width="18.5" style="88" customWidth="1"/>
    <col min="6916" max="6916" width="16" style="88" customWidth="1"/>
    <col min="6917" max="6917" width="9" style="88" customWidth="1"/>
    <col min="6918" max="6918" width="11.6296296296296" style="88" customWidth="1"/>
    <col min="6919" max="7168" width="9" style="88"/>
    <col min="7169" max="7169" width="20.75" style="88" customWidth="1"/>
    <col min="7170" max="7170" width="15.8796296296296" style="88" customWidth="1"/>
    <col min="7171" max="7171" width="18.5" style="88" customWidth="1"/>
    <col min="7172" max="7172" width="16" style="88" customWidth="1"/>
    <col min="7173" max="7173" width="9" style="88" customWidth="1"/>
    <col min="7174" max="7174" width="11.6296296296296" style="88" customWidth="1"/>
    <col min="7175" max="7424" width="9" style="88"/>
    <col min="7425" max="7425" width="20.75" style="88" customWidth="1"/>
    <col min="7426" max="7426" width="15.8796296296296" style="88" customWidth="1"/>
    <col min="7427" max="7427" width="18.5" style="88" customWidth="1"/>
    <col min="7428" max="7428" width="16" style="88" customWidth="1"/>
    <col min="7429" max="7429" width="9" style="88" customWidth="1"/>
    <col min="7430" max="7430" width="11.6296296296296" style="88" customWidth="1"/>
    <col min="7431" max="7680" width="9" style="88"/>
    <col min="7681" max="7681" width="20.75" style="88" customWidth="1"/>
    <col min="7682" max="7682" width="15.8796296296296" style="88" customWidth="1"/>
    <col min="7683" max="7683" width="18.5" style="88" customWidth="1"/>
    <col min="7684" max="7684" width="16" style="88" customWidth="1"/>
    <col min="7685" max="7685" width="9" style="88" customWidth="1"/>
    <col min="7686" max="7686" width="11.6296296296296" style="88" customWidth="1"/>
    <col min="7687" max="7936" width="9" style="88"/>
    <col min="7937" max="7937" width="20.75" style="88" customWidth="1"/>
    <col min="7938" max="7938" width="15.8796296296296" style="88" customWidth="1"/>
    <col min="7939" max="7939" width="18.5" style="88" customWidth="1"/>
    <col min="7940" max="7940" width="16" style="88" customWidth="1"/>
    <col min="7941" max="7941" width="9" style="88" customWidth="1"/>
    <col min="7942" max="7942" width="11.6296296296296" style="88" customWidth="1"/>
    <col min="7943" max="8192" width="9" style="88"/>
    <col min="8193" max="8193" width="20.75" style="88" customWidth="1"/>
    <col min="8194" max="8194" width="15.8796296296296" style="88" customWidth="1"/>
    <col min="8195" max="8195" width="18.5" style="88" customWidth="1"/>
    <col min="8196" max="8196" width="16" style="88" customWidth="1"/>
    <col min="8197" max="8197" width="9" style="88" customWidth="1"/>
    <col min="8198" max="8198" width="11.6296296296296" style="88" customWidth="1"/>
    <col min="8199" max="8448" width="9" style="88"/>
    <col min="8449" max="8449" width="20.75" style="88" customWidth="1"/>
    <col min="8450" max="8450" width="15.8796296296296" style="88" customWidth="1"/>
    <col min="8451" max="8451" width="18.5" style="88" customWidth="1"/>
    <col min="8452" max="8452" width="16" style="88" customWidth="1"/>
    <col min="8453" max="8453" width="9" style="88" customWidth="1"/>
    <col min="8454" max="8454" width="11.6296296296296" style="88" customWidth="1"/>
    <col min="8455" max="8704" width="9" style="88"/>
    <col min="8705" max="8705" width="20.75" style="88" customWidth="1"/>
    <col min="8706" max="8706" width="15.8796296296296" style="88" customWidth="1"/>
    <col min="8707" max="8707" width="18.5" style="88" customWidth="1"/>
    <col min="8708" max="8708" width="16" style="88" customWidth="1"/>
    <col min="8709" max="8709" width="9" style="88" customWidth="1"/>
    <col min="8710" max="8710" width="11.6296296296296" style="88" customWidth="1"/>
    <col min="8711" max="8960" width="9" style="88"/>
    <col min="8961" max="8961" width="20.75" style="88" customWidth="1"/>
    <col min="8962" max="8962" width="15.8796296296296" style="88" customWidth="1"/>
    <col min="8963" max="8963" width="18.5" style="88" customWidth="1"/>
    <col min="8964" max="8964" width="16" style="88" customWidth="1"/>
    <col min="8965" max="8965" width="9" style="88" customWidth="1"/>
    <col min="8966" max="8966" width="11.6296296296296" style="88" customWidth="1"/>
    <col min="8967" max="9216" width="9" style="88"/>
    <col min="9217" max="9217" width="20.75" style="88" customWidth="1"/>
    <col min="9218" max="9218" width="15.8796296296296" style="88" customWidth="1"/>
    <col min="9219" max="9219" width="18.5" style="88" customWidth="1"/>
    <col min="9220" max="9220" width="16" style="88" customWidth="1"/>
    <col min="9221" max="9221" width="9" style="88" customWidth="1"/>
    <col min="9222" max="9222" width="11.6296296296296" style="88" customWidth="1"/>
    <col min="9223" max="9472" width="9" style="88"/>
    <col min="9473" max="9473" width="20.75" style="88" customWidth="1"/>
    <col min="9474" max="9474" width="15.8796296296296" style="88" customWidth="1"/>
    <col min="9475" max="9475" width="18.5" style="88" customWidth="1"/>
    <col min="9476" max="9476" width="16" style="88" customWidth="1"/>
    <col min="9477" max="9477" width="9" style="88" customWidth="1"/>
    <col min="9478" max="9478" width="11.6296296296296" style="88" customWidth="1"/>
    <col min="9479" max="9728" width="9" style="88"/>
    <col min="9729" max="9729" width="20.75" style="88" customWidth="1"/>
    <col min="9730" max="9730" width="15.8796296296296" style="88" customWidth="1"/>
    <col min="9731" max="9731" width="18.5" style="88" customWidth="1"/>
    <col min="9732" max="9732" width="16" style="88" customWidth="1"/>
    <col min="9733" max="9733" width="9" style="88" customWidth="1"/>
    <col min="9734" max="9734" width="11.6296296296296" style="88" customWidth="1"/>
    <col min="9735" max="9984" width="9" style="88"/>
    <col min="9985" max="9985" width="20.75" style="88" customWidth="1"/>
    <col min="9986" max="9986" width="15.8796296296296" style="88" customWidth="1"/>
    <col min="9987" max="9987" width="18.5" style="88" customWidth="1"/>
    <col min="9988" max="9988" width="16" style="88" customWidth="1"/>
    <col min="9989" max="9989" width="9" style="88" customWidth="1"/>
    <col min="9990" max="9990" width="11.6296296296296" style="88" customWidth="1"/>
    <col min="9991" max="10240" width="9" style="88"/>
    <col min="10241" max="10241" width="20.75" style="88" customWidth="1"/>
    <col min="10242" max="10242" width="15.8796296296296" style="88" customWidth="1"/>
    <col min="10243" max="10243" width="18.5" style="88" customWidth="1"/>
    <col min="10244" max="10244" width="16" style="88" customWidth="1"/>
    <col min="10245" max="10245" width="9" style="88" customWidth="1"/>
    <col min="10246" max="10246" width="11.6296296296296" style="88" customWidth="1"/>
    <col min="10247" max="10496" width="9" style="88"/>
    <col min="10497" max="10497" width="20.75" style="88" customWidth="1"/>
    <col min="10498" max="10498" width="15.8796296296296" style="88" customWidth="1"/>
    <col min="10499" max="10499" width="18.5" style="88" customWidth="1"/>
    <col min="10500" max="10500" width="16" style="88" customWidth="1"/>
    <col min="10501" max="10501" width="9" style="88" customWidth="1"/>
    <col min="10502" max="10502" width="11.6296296296296" style="88" customWidth="1"/>
    <col min="10503" max="10752" width="9" style="88"/>
    <col min="10753" max="10753" width="20.75" style="88" customWidth="1"/>
    <col min="10754" max="10754" width="15.8796296296296" style="88" customWidth="1"/>
    <col min="10755" max="10755" width="18.5" style="88" customWidth="1"/>
    <col min="10756" max="10756" width="16" style="88" customWidth="1"/>
    <col min="10757" max="10757" width="9" style="88" customWidth="1"/>
    <col min="10758" max="10758" width="11.6296296296296" style="88" customWidth="1"/>
    <col min="10759" max="11008" width="9" style="88"/>
    <col min="11009" max="11009" width="20.75" style="88" customWidth="1"/>
    <col min="11010" max="11010" width="15.8796296296296" style="88" customWidth="1"/>
    <col min="11011" max="11011" width="18.5" style="88" customWidth="1"/>
    <col min="11012" max="11012" width="16" style="88" customWidth="1"/>
    <col min="11013" max="11013" width="9" style="88" customWidth="1"/>
    <col min="11014" max="11014" width="11.6296296296296" style="88" customWidth="1"/>
    <col min="11015" max="11264" width="9" style="88"/>
    <col min="11265" max="11265" width="20.75" style="88" customWidth="1"/>
    <col min="11266" max="11266" width="15.8796296296296" style="88" customWidth="1"/>
    <col min="11267" max="11267" width="18.5" style="88" customWidth="1"/>
    <col min="11268" max="11268" width="16" style="88" customWidth="1"/>
    <col min="11269" max="11269" width="9" style="88" customWidth="1"/>
    <col min="11270" max="11270" width="11.6296296296296" style="88" customWidth="1"/>
    <col min="11271" max="11520" width="9" style="88"/>
    <col min="11521" max="11521" width="20.75" style="88" customWidth="1"/>
    <col min="11522" max="11522" width="15.8796296296296" style="88" customWidth="1"/>
    <col min="11523" max="11523" width="18.5" style="88" customWidth="1"/>
    <col min="11524" max="11524" width="16" style="88" customWidth="1"/>
    <col min="11525" max="11525" width="9" style="88" customWidth="1"/>
    <col min="11526" max="11526" width="11.6296296296296" style="88" customWidth="1"/>
    <col min="11527" max="11776" width="9" style="88"/>
    <col min="11777" max="11777" width="20.75" style="88" customWidth="1"/>
    <col min="11778" max="11778" width="15.8796296296296" style="88" customWidth="1"/>
    <col min="11779" max="11779" width="18.5" style="88" customWidth="1"/>
    <col min="11780" max="11780" width="16" style="88" customWidth="1"/>
    <col min="11781" max="11781" width="9" style="88" customWidth="1"/>
    <col min="11782" max="11782" width="11.6296296296296" style="88" customWidth="1"/>
    <col min="11783" max="12032" width="9" style="88"/>
    <col min="12033" max="12033" width="20.75" style="88" customWidth="1"/>
    <col min="12034" max="12034" width="15.8796296296296" style="88" customWidth="1"/>
    <col min="12035" max="12035" width="18.5" style="88" customWidth="1"/>
    <col min="12036" max="12036" width="16" style="88" customWidth="1"/>
    <col min="12037" max="12037" width="9" style="88" customWidth="1"/>
    <col min="12038" max="12038" width="11.6296296296296" style="88" customWidth="1"/>
    <col min="12039" max="12288" width="9" style="88"/>
    <col min="12289" max="12289" width="20.75" style="88" customWidth="1"/>
    <col min="12290" max="12290" width="15.8796296296296" style="88" customWidth="1"/>
    <col min="12291" max="12291" width="18.5" style="88" customWidth="1"/>
    <col min="12292" max="12292" width="16" style="88" customWidth="1"/>
    <col min="12293" max="12293" width="9" style="88" customWidth="1"/>
    <col min="12294" max="12294" width="11.6296296296296" style="88" customWidth="1"/>
    <col min="12295" max="12544" width="9" style="88"/>
    <col min="12545" max="12545" width="20.75" style="88" customWidth="1"/>
    <col min="12546" max="12546" width="15.8796296296296" style="88" customWidth="1"/>
    <col min="12547" max="12547" width="18.5" style="88" customWidth="1"/>
    <col min="12548" max="12548" width="16" style="88" customWidth="1"/>
    <col min="12549" max="12549" width="9" style="88" customWidth="1"/>
    <col min="12550" max="12550" width="11.6296296296296" style="88" customWidth="1"/>
    <col min="12551" max="12800" width="9" style="88"/>
    <col min="12801" max="12801" width="20.75" style="88" customWidth="1"/>
    <col min="12802" max="12802" width="15.8796296296296" style="88" customWidth="1"/>
    <col min="12803" max="12803" width="18.5" style="88" customWidth="1"/>
    <col min="12804" max="12804" width="16" style="88" customWidth="1"/>
    <col min="12805" max="12805" width="9" style="88" customWidth="1"/>
    <col min="12806" max="12806" width="11.6296296296296" style="88" customWidth="1"/>
    <col min="12807" max="13056" width="9" style="88"/>
    <col min="13057" max="13057" width="20.75" style="88" customWidth="1"/>
    <col min="13058" max="13058" width="15.8796296296296" style="88" customWidth="1"/>
    <col min="13059" max="13059" width="18.5" style="88" customWidth="1"/>
    <col min="13060" max="13060" width="16" style="88" customWidth="1"/>
    <col min="13061" max="13061" width="9" style="88" customWidth="1"/>
    <col min="13062" max="13062" width="11.6296296296296" style="88" customWidth="1"/>
    <col min="13063" max="13312" width="9" style="88"/>
    <col min="13313" max="13313" width="20.75" style="88" customWidth="1"/>
    <col min="13314" max="13314" width="15.8796296296296" style="88" customWidth="1"/>
    <col min="13315" max="13315" width="18.5" style="88" customWidth="1"/>
    <col min="13316" max="13316" width="16" style="88" customWidth="1"/>
    <col min="13317" max="13317" width="9" style="88" customWidth="1"/>
    <col min="13318" max="13318" width="11.6296296296296" style="88" customWidth="1"/>
    <col min="13319" max="13568" width="9" style="88"/>
    <col min="13569" max="13569" width="20.75" style="88" customWidth="1"/>
    <col min="13570" max="13570" width="15.8796296296296" style="88" customWidth="1"/>
    <col min="13571" max="13571" width="18.5" style="88" customWidth="1"/>
    <col min="13572" max="13572" width="16" style="88" customWidth="1"/>
    <col min="13573" max="13573" width="9" style="88" customWidth="1"/>
    <col min="13574" max="13574" width="11.6296296296296" style="88" customWidth="1"/>
    <col min="13575" max="13824" width="9" style="88"/>
    <col min="13825" max="13825" width="20.75" style="88" customWidth="1"/>
    <col min="13826" max="13826" width="15.8796296296296" style="88" customWidth="1"/>
    <col min="13827" max="13827" width="18.5" style="88" customWidth="1"/>
    <col min="13828" max="13828" width="16" style="88" customWidth="1"/>
    <col min="13829" max="13829" width="9" style="88" customWidth="1"/>
    <col min="13830" max="13830" width="11.6296296296296" style="88" customWidth="1"/>
    <col min="13831" max="14080" width="9" style="88"/>
    <col min="14081" max="14081" width="20.75" style="88" customWidth="1"/>
    <col min="14082" max="14082" width="15.8796296296296" style="88" customWidth="1"/>
    <col min="14083" max="14083" width="18.5" style="88" customWidth="1"/>
    <col min="14084" max="14084" width="16" style="88" customWidth="1"/>
    <col min="14085" max="14085" width="9" style="88" customWidth="1"/>
    <col min="14086" max="14086" width="11.6296296296296" style="88" customWidth="1"/>
    <col min="14087" max="14336" width="9" style="88"/>
    <col min="14337" max="14337" width="20.75" style="88" customWidth="1"/>
    <col min="14338" max="14338" width="15.8796296296296" style="88" customWidth="1"/>
    <col min="14339" max="14339" width="18.5" style="88" customWidth="1"/>
    <col min="14340" max="14340" width="16" style="88" customWidth="1"/>
    <col min="14341" max="14341" width="9" style="88" customWidth="1"/>
    <col min="14342" max="14342" width="11.6296296296296" style="88" customWidth="1"/>
    <col min="14343" max="14592" width="9" style="88"/>
    <col min="14593" max="14593" width="20.75" style="88" customWidth="1"/>
    <col min="14594" max="14594" width="15.8796296296296" style="88" customWidth="1"/>
    <col min="14595" max="14595" width="18.5" style="88" customWidth="1"/>
    <col min="14596" max="14596" width="16" style="88" customWidth="1"/>
    <col min="14597" max="14597" width="9" style="88" customWidth="1"/>
    <col min="14598" max="14598" width="11.6296296296296" style="88" customWidth="1"/>
    <col min="14599" max="14848" width="9" style="88"/>
    <col min="14849" max="14849" width="20.75" style="88" customWidth="1"/>
    <col min="14850" max="14850" width="15.8796296296296" style="88" customWidth="1"/>
    <col min="14851" max="14851" width="18.5" style="88" customWidth="1"/>
    <col min="14852" max="14852" width="16" style="88" customWidth="1"/>
    <col min="14853" max="14853" width="9" style="88" customWidth="1"/>
    <col min="14854" max="14854" width="11.6296296296296" style="88" customWidth="1"/>
    <col min="14855" max="15104" width="9" style="88"/>
    <col min="15105" max="15105" width="20.75" style="88" customWidth="1"/>
    <col min="15106" max="15106" width="15.8796296296296" style="88" customWidth="1"/>
    <col min="15107" max="15107" width="18.5" style="88" customWidth="1"/>
    <col min="15108" max="15108" width="16" style="88" customWidth="1"/>
    <col min="15109" max="15109" width="9" style="88" customWidth="1"/>
    <col min="15110" max="15110" width="11.6296296296296" style="88" customWidth="1"/>
    <col min="15111" max="15360" width="9" style="88"/>
    <col min="15361" max="15361" width="20.75" style="88" customWidth="1"/>
    <col min="15362" max="15362" width="15.8796296296296" style="88" customWidth="1"/>
    <col min="15363" max="15363" width="18.5" style="88" customWidth="1"/>
    <col min="15364" max="15364" width="16" style="88" customWidth="1"/>
    <col min="15365" max="15365" width="9" style="88" customWidth="1"/>
    <col min="15366" max="15366" width="11.6296296296296" style="88" customWidth="1"/>
    <col min="15367" max="15616" width="9" style="88"/>
    <col min="15617" max="15617" width="20.75" style="88" customWidth="1"/>
    <col min="15618" max="15618" width="15.8796296296296" style="88" customWidth="1"/>
    <col min="15619" max="15619" width="18.5" style="88" customWidth="1"/>
    <col min="15620" max="15620" width="16" style="88" customWidth="1"/>
    <col min="15621" max="15621" width="9" style="88" customWidth="1"/>
    <col min="15622" max="15622" width="11.6296296296296" style="88" customWidth="1"/>
    <col min="15623" max="15872" width="9" style="88"/>
    <col min="15873" max="15873" width="20.75" style="88" customWidth="1"/>
    <col min="15874" max="15874" width="15.8796296296296" style="88" customWidth="1"/>
    <col min="15875" max="15875" width="18.5" style="88" customWidth="1"/>
    <col min="15876" max="15876" width="16" style="88" customWidth="1"/>
    <col min="15877" max="15877" width="9" style="88" customWidth="1"/>
    <col min="15878" max="15878" width="11.6296296296296" style="88" customWidth="1"/>
    <col min="15879" max="16128" width="9" style="88"/>
    <col min="16129" max="16129" width="20.75" style="88" customWidth="1"/>
    <col min="16130" max="16130" width="15.8796296296296" style="88" customWidth="1"/>
    <col min="16131" max="16131" width="18.5" style="88" customWidth="1"/>
    <col min="16132" max="16132" width="16" style="88" customWidth="1"/>
    <col min="16133" max="16133" width="9" style="88" customWidth="1"/>
    <col min="16134" max="16134" width="11.6296296296296" style="88" customWidth="1"/>
    <col min="16135" max="16384" width="9" style="88"/>
  </cols>
  <sheetData>
    <row r="1" ht="18" customHeight="1" spans="1:1">
      <c r="A1" s="89" t="s">
        <v>0</v>
      </c>
    </row>
    <row r="2" ht="28.15" customHeight="1" spans="1:4">
      <c r="A2" s="90" t="s">
        <v>1</v>
      </c>
      <c r="B2" s="90"/>
      <c r="C2" s="90"/>
      <c r="D2" s="90"/>
    </row>
    <row r="3" ht="12.95" customHeight="1" spans="1:4">
      <c r="A3" s="91" t="s">
        <v>2</v>
      </c>
      <c r="B3" s="91"/>
      <c r="C3" s="91"/>
      <c r="D3" s="91"/>
    </row>
    <row r="4" ht="20.25" customHeight="1" spans="1:4">
      <c r="A4" s="92" t="s">
        <v>3</v>
      </c>
      <c r="B4" s="92" t="s">
        <v>4</v>
      </c>
      <c r="C4" s="92" t="s">
        <v>5</v>
      </c>
      <c r="D4" s="92" t="s">
        <v>6</v>
      </c>
    </row>
    <row r="5" ht="20.25" customHeight="1" spans="1:4">
      <c r="A5" s="93" t="s">
        <v>7</v>
      </c>
      <c r="B5" s="94">
        <v>88288920.12</v>
      </c>
      <c r="C5" s="95" t="s">
        <v>8</v>
      </c>
      <c r="D5" s="60" t="s">
        <v>9</v>
      </c>
    </row>
    <row r="6" ht="20.25" customHeight="1" spans="1:4">
      <c r="A6" s="93" t="s">
        <v>10</v>
      </c>
      <c r="B6" s="94"/>
      <c r="C6" s="95" t="s">
        <v>11</v>
      </c>
      <c r="D6" s="60" t="s">
        <v>12</v>
      </c>
    </row>
    <row r="7" ht="20.25" customHeight="1" spans="1:4">
      <c r="A7" s="93" t="s">
        <v>13</v>
      </c>
      <c r="B7" s="94"/>
      <c r="C7" s="95" t="s">
        <v>14</v>
      </c>
      <c r="D7" s="60" t="s">
        <v>15</v>
      </c>
    </row>
    <row r="8" ht="20.25" customHeight="1" spans="1:4">
      <c r="A8" s="93" t="s">
        <v>16</v>
      </c>
      <c r="B8" s="94"/>
      <c r="C8" s="95" t="s">
        <v>17</v>
      </c>
      <c r="D8" s="60" t="s">
        <v>18</v>
      </c>
    </row>
    <row r="9" ht="20.25" customHeight="1" spans="1:4">
      <c r="A9" s="93" t="s">
        <v>19</v>
      </c>
      <c r="B9" s="94"/>
      <c r="C9" s="95" t="s">
        <v>20</v>
      </c>
      <c r="D9" s="60" t="s">
        <v>21</v>
      </c>
    </row>
    <row r="10" ht="20.25" customHeight="1" spans="1:4">
      <c r="A10" s="93" t="s">
        <v>22</v>
      </c>
      <c r="B10" s="94"/>
      <c r="C10" s="95" t="s">
        <v>23</v>
      </c>
      <c r="D10" s="60" t="s">
        <v>24</v>
      </c>
    </row>
    <row r="11" ht="20.25" customHeight="1" spans="1:4">
      <c r="A11" s="93" t="s">
        <v>25</v>
      </c>
      <c r="B11" s="94"/>
      <c r="C11" s="95" t="s">
        <v>26</v>
      </c>
      <c r="D11" s="60" t="s">
        <v>27</v>
      </c>
    </row>
    <row r="12" ht="24" customHeight="1" spans="1:4">
      <c r="A12" s="93" t="s">
        <v>28</v>
      </c>
      <c r="B12" s="94"/>
      <c r="C12" s="95" t="s">
        <v>29</v>
      </c>
      <c r="D12" s="60" t="s">
        <v>30</v>
      </c>
    </row>
    <row r="13" ht="20.25" customHeight="1" spans="1:4">
      <c r="A13" s="93" t="s">
        <v>31</v>
      </c>
      <c r="B13" s="94"/>
      <c r="C13" s="93"/>
      <c r="D13" s="94"/>
    </row>
    <row r="14" ht="20.25" customHeight="1" spans="1:4">
      <c r="A14" s="93" t="s">
        <v>32</v>
      </c>
      <c r="B14" s="94"/>
      <c r="C14" s="93"/>
      <c r="D14" s="94"/>
    </row>
    <row r="15" ht="20.25" customHeight="1" spans="1:4">
      <c r="A15" s="93" t="s">
        <v>33</v>
      </c>
      <c r="B15" s="94"/>
      <c r="C15" s="93"/>
      <c r="D15" s="94"/>
    </row>
    <row r="16" ht="20.25" customHeight="1" spans="1:4">
      <c r="A16" s="93"/>
      <c r="B16" s="94"/>
      <c r="C16" s="93"/>
      <c r="D16" s="94"/>
    </row>
    <row r="17" ht="20.25" customHeight="1" spans="1:4">
      <c r="A17" s="93"/>
      <c r="B17" s="94"/>
      <c r="C17" s="93"/>
      <c r="D17" s="94"/>
    </row>
    <row r="18" ht="20.25" customHeight="1" spans="1:4">
      <c r="A18" s="93"/>
      <c r="B18" s="94"/>
      <c r="C18" s="93"/>
      <c r="D18" s="94"/>
    </row>
    <row r="19" ht="20.25" customHeight="1" spans="1:4">
      <c r="A19" s="93"/>
      <c r="B19" s="94"/>
      <c r="C19" s="93"/>
      <c r="D19" s="94"/>
    </row>
    <row r="20" ht="20.25" customHeight="1" spans="1:4">
      <c r="A20" s="96" t="s">
        <v>34</v>
      </c>
      <c r="B20" s="94">
        <v>88288920.12</v>
      </c>
      <c r="C20" s="97" t="s">
        <v>35</v>
      </c>
      <c r="D20" s="94">
        <v>88288920.12</v>
      </c>
    </row>
    <row r="21" ht="20.25" customHeight="1" spans="1:4">
      <c r="A21" s="93" t="s">
        <v>36</v>
      </c>
      <c r="B21" s="94"/>
      <c r="C21" s="98"/>
      <c r="D21" s="99"/>
    </row>
    <row r="22" ht="20.25" customHeight="1" spans="1:4">
      <c r="A22" s="93" t="s">
        <v>37</v>
      </c>
      <c r="B22" s="94"/>
      <c r="C22" s="98" t="s">
        <v>38</v>
      </c>
      <c r="D22" s="99"/>
    </row>
    <row r="23" ht="20.25" customHeight="1" spans="1:4">
      <c r="A23" s="96" t="s">
        <v>39</v>
      </c>
      <c r="B23" s="94">
        <v>88288920.12</v>
      </c>
      <c r="C23" s="96" t="s">
        <v>40</v>
      </c>
      <c r="D23" s="94">
        <v>88288920.12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L9" sqref="L9"/>
    </sheetView>
  </sheetViews>
  <sheetFormatPr defaultColWidth="9" defaultRowHeight="14.4" outlineLevelCol="7"/>
  <cols>
    <col min="6" max="6" width="21.75" customWidth="1"/>
    <col min="7" max="7" width="15.75" customWidth="1"/>
    <col min="8" max="8" width="12" customWidth="1"/>
  </cols>
  <sheetData>
    <row r="1" ht="19.5" customHeight="1" spans="1:1">
      <c r="A1" s="1" t="s">
        <v>320</v>
      </c>
    </row>
    <row r="2" ht="20.4" spans="1:8">
      <c r="A2" s="2" t="s">
        <v>321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D3" s="4"/>
      <c r="E3" s="4"/>
      <c r="F3" s="4"/>
      <c r="G3" s="4" t="s">
        <v>2</v>
      </c>
      <c r="H3" s="4"/>
    </row>
    <row r="4" ht="24.75" spans="1:8">
      <c r="A4" s="5" t="s">
        <v>322</v>
      </c>
      <c r="B4" s="5" t="s">
        <v>323</v>
      </c>
      <c r="C4" s="5" t="s">
        <v>324</v>
      </c>
      <c r="D4" s="5" t="s">
        <v>107</v>
      </c>
      <c r="E4" s="5" t="s">
        <v>109</v>
      </c>
      <c r="F4" s="5" t="s">
        <v>189</v>
      </c>
      <c r="G4" s="5" t="s">
        <v>325</v>
      </c>
      <c r="H4" s="5" t="s">
        <v>326</v>
      </c>
    </row>
    <row r="5" ht="43.95" spans="1:8">
      <c r="A5" s="6">
        <v>233001</v>
      </c>
      <c r="B5" s="6" t="s">
        <v>327</v>
      </c>
      <c r="C5" s="6">
        <v>2110301</v>
      </c>
      <c r="D5" s="6">
        <v>50299</v>
      </c>
      <c r="E5" s="6">
        <v>30299</v>
      </c>
      <c r="F5" s="6" t="s">
        <v>328</v>
      </c>
      <c r="G5" s="7">
        <v>2150000</v>
      </c>
      <c r="H5" s="8" t="s">
        <v>329</v>
      </c>
    </row>
    <row r="6" ht="43.95" spans="1:8">
      <c r="A6" s="6">
        <v>233001</v>
      </c>
      <c r="B6" s="6" t="s">
        <v>327</v>
      </c>
      <c r="C6" s="6">
        <v>2110301</v>
      </c>
      <c r="D6" s="6">
        <v>50299</v>
      </c>
      <c r="E6" s="6">
        <v>31099</v>
      </c>
      <c r="F6" s="6" t="s">
        <v>330</v>
      </c>
      <c r="G6" s="9">
        <v>27260000</v>
      </c>
      <c r="H6" s="10" t="s">
        <v>329</v>
      </c>
    </row>
    <row r="7" ht="43.95" spans="1:8">
      <c r="A7" s="6">
        <v>233001</v>
      </c>
      <c r="B7" s="6" t="s">
        <v>327</v>
      </c>
      <c r="C7" s="6">
        <v>2110301</v>
      </c>
      <c r="D7" s="6">
        <v>50299</v>
      </c>
      <c r="E7" s="6">
        <v>30299</v>
      </c>
      <c r="F7" s="6" t="s">
        <v>331</v>
      </c>
      <c r="G7" s="9">
        <v>15500000</v>
      </c>
      <c r="H7" s="10" t="s">
        <v>329</v>
      </c>
    </row>
    <row r="8" ht="43.95" spans="1:8">
      <c r="A8" s="6">
        <v>233001</v>
      </c>
      <c r="B8" s="6" t="s">
        <v>327</v>
      </c>
      <c r="C8" s="6">
        <v>2110301</v>
      </c>
      <c r="D8" s="6">
        <v>50306</v>
      </c>
      <c r="E8" s="6">
        <v>31003</v>
      </c>
      <c r="F8" s="6" t="s">
        <v>332</v>
      </c>
      <c r="G8" s="9">
        <v>12000000</v>
      </c>
      <c r="H8" s="10" t="s">
        <v>329</v>
      </c>
    </row>
    <row r="9" spans="1:8">
      <c r="A9" s="6"/>
      <c r="B9" s="6"/>
      <c r="C9" s="11" t="s">
        <v>44</v>
      </c>
      <c r="D9" s="6"/>
      <c r="E9" s="6"/>
      <c r="F9" s="6"/>
      <c r="G9" s="6">
        <f>SUM(G5:G8)</f>
        <v>56910000</v>
      </c>
      <c r="H9" s="6"/>
    </row>
  </sheetData>
  <mergeCells count="1">
    <mergeCell ref="A2:H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33" activePane="bottomLeft" state="frozen"/>
      <selection/>
      <selection pane="bottomLeft" activeCell="F13" sqref="F13"/>
    </sheetView>
  </sheetViews>
  <sheetFormatPr defaultColWidth="9" defaultRowHeight="14.4"/>
  <cols>
    <col min="1" max="1" width="13.8796296296296" customWidth="1"/>
    <col min="2" max="2" width="18" customWidth="1"/>
    <col min="3" max="3" width="14"/>
    <col min="5" max="5" width="13.8796296296296" customWidth="1"/>
  </cols>
  <sheetData>
    <row r="1" ht="18" customHeight="1" spans="1:1">
      <c r="A1" s="1" t="s">
        <v>41</v>
      </c>
    </row>
    <row r="2" ht="20.4" spans="1:13">
      <c r="A2" s="84" t="s">
        <v>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>
      <c r="A3" s="68"/>
      <c r="B3" s="85"/>
      <c r="C3" s="68"/>
      <c r="D3" s="68"/>
      <c r="E3" s="68"/>
      <c r="F3" s="68"/>
      <c r="G3" s="68"/>
      <c r="H3" s="68"/>
      <c r="I3" s="68"/>
      <c r="J3" s="68"/>
      <c r="K3" s="87" t="s">
        <v>2</v>
      </c>
      <c r="L3" s="87"/>
      <c r="M3" s="87"/>
    </row>
    <row r="4" ht="33.75" customHeight="1" spans="1:13">
      <c r="A4" s="86" t="s">
        <v>43</v>
      </c>
      <c r="B4" s="86"/>
      <c r="C4" s="86" t="s">
        <v>44</v>
      </c>
      <c r="D4" s="15" t="s">
        <v>45</v>
      </c>
      <c r="E4" s="15" t="s">
        <v>46</v>
      </c>
      <c r="F4" s="15" t="s">
        <v>47</v>
      </c>
      <c r="G4" s="15" t="s">
        <v>25</v>
      </c>
      <c r="H4" s="15" t="s">
        <v>48</v>
      </c>
      <c r="I4" s="15" t="s">
        <v>31</v>
      </c>
      <c r="J4" s="15" t="s">
        <v>32</v>
      </c>
      <c r="K4" s="15" t="s">
        <v>33</v>
      </c>
      <c r="L4" s="15" t="s">
        <v>36</v>
      </c>
      <c r="M4" s="15"/>
    </row>
    <row r="5" ht="25.5" customHeight="1" spans="1:13">
      <c r="A5" s="86" t="s">
        <v>49</v>
      </c>
      <c r="B5" s="15" t="s">
        <v>50</v>
      </c>
      <c r="C5" s="86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ht="25.5" customHeight="1" spans="1:13">
      <c r="A6" s="46">
        <v>205</v>
      </c>
      <c r="B6" s="47" t="s">
        <v>51</v>
      </c>
      <c r="C6" s="49">
        <v>154020</v>
      </c>
      <c r="D6" s="46"/>
      <c r="E6" s="49">
        <v>154020</v>
      </c>
      <c r="F6" s="46"/>
      <c r="G6" s="46"/>
      <c r="H6" s="46"/>
      <c r="I6" s="46"/>
      <c r="J6" s="46"/>
      <c r="K6" s="46"/>
      <c r="L6" s="46"/>
      <c r="M6" s="46"/>
    </row>
    <row r="7" ht="25.5" customHeight="1" spans="1:13">
      <c r="A7" s="46">
        <v>20508</v>
      </c>
      <c r="B7" s="47" t="s">
        <v>29</v>
      </c>
      <c r="C7" s="49">
        <v>154020</v>
      </c>
      <c r="D7" s="46"/>
      <c r="E7" s="49">
        <v>154020</v>
      </c>
      <c r="F7" s="46"/>
      <c r="G7" s="46"/>
      <c r="H7" s="46"/>
      <c r="I7" s="46"/>
      <c r="J7" s="46"/>
      <c r="K7" s="46"/>
      <c r="L7" s="46"/>
      <c r="M7" s="46"/>
    </row>
    <row r="8" ht="25.5" customHeight="1" spans="1:13">
      <c r="A8" s="46">
        <v>2050803</v>
      </c>
      <c r="B8" s="47" t="s">
        <v>52</v>
      </c>
      <c r="C8" s="52">
        <v>154020</v>
      </c>
      <c r="D8" s="46"/>
      <c r="E8" s="52">
        <v>154020</v>
      </c>
      <c r="F8" s="46"/>
      <c r="G8" s="46"/>
      <c r="H8" s="46"/>
      <c r="I8" s="46"/>
      <c r="J8" s="46"/>
      <c r="K8" s="46"/>
      <c r="L8" s="46"/>
      <c r="M8" s="46"/>
    </row>
    <row r="9" ht="25.5" customHeight="1" spans="1:13">
      <c r="A9" s="46">
        <v>208</v>
      </c>
      <c r="B9" s="47" t="s">
        <v>53</v>
      </c>
      <c r="C9" s="55">
        <v>6012411.1</v>
      </c>
      <c r="D9" s="46"/>
      <c r="E9" s="55">
        <v>6012411.1</v>
      </c>
      <c r="F9" s="46"/>
      <c r="G9" s="46"/>
      <c r="H9" s="46"/>
      <c r="I9" s="46"/>
      <c r="J9" s="46"/>
      <c r="K9" s="46"/>
      <c r="L9" s="46"/>
      <c r="M9" s="46"/>
    </row>
    <row r="10" ht="25.5" customHeight="1" spans="1:13">
      <c r="A10" s="46">
        <v>20805</v>
      </c>
      <c r="B10" s="47" t="s">
        <v>8</v>
      </c>
      <c r="C10" s="55">
        <v>6012411.1</v>
      </c>
      <c r="D10" s="46"/>
      <c r="E10" s="55">
        <v>6012411.1</v>
      </c>
      <c r="F10" s="46"/>
      <c r="G10" s="46"/>
      <c r="H10" s="46"/>
      <c r="I10" s="46"/>
      <c r="J10" s="46"/>
      <c r="K10" s="46"/>
      <c r="L10" s="46"/>
      <c r="M10" s="46"/>
    </row>
    <row r="11" ht="25.5" customHeight="1" spans="1:13">
      <c r="A11" s="46">
        <v>2080505</v>
      </c>
      <c r="B11" s="47" t="s">
        <v>54</v>
      </c>
      <c r="C11" s="55">
        <v>3242423.2</v>
      </c>
      <c r="D11" s="46"/>
      <c r="E11" s="55">
        <v>3242423.2</v>
      </c>
      <c r="F11" s="46"/>
      <c r="G11" s="46"/>
      <c r="H11" s="46"/>
      <c r="I11" s="46"/>
      <c r="J11" s="46"/>
      <c r="K11" s="46"/>
      <c r="L11" s="46"/>
      <c r="M11" s="46"/>
    </row>
    <row r="12" ht="25.5" customHeight="1" spans="1:13">
      <c r="A12" s="46">
        <v>2080506</v>
      </c>
      <c r="B12" s="47" t="s">
        <v>55</v>
      </c>
      <c r="C12" s="60">
        <v>1621211.6</v>
      </c>
      <c r="D12" s="46"/>
      <c r="E12" s="60">
        <v>1621211.6</v>
      </c>
      <c r="F12" s="46"/>
      <c r="G12" s="46"/>
      <c r="H12" s="46"/>
      <c r="I12" s="46"/>
      <c r="J12" s="46"/>
      <c r="K12" s="46"/>
      <c r="L12" s="46"/>
      <c r="M12" s="46"/>
    </row>
    <row r="13" ht="25.5" customHeight="1" spans="1:13">
      <c r="A13" s="46">
        <v>2080501</v>
      </c>
      <c r="B13" s="47" t="s">
        <v>56</v>
      </c>
      <c r="C13" s="55">
        <v>1083112.3</v>
      </c>
      <c r="D13" s="46"/>
      <c r="E13" s="55">
        <v>1083112.3</v>
      </c>
      <c r="F13" s="46"/>
      <c r="G13" s="46"/>
      <c r="H13" s="46"/>
      <c r="I13" s="46"/>
      <c r="J13" s="46"/>
      <c r="K13" s="46"/>
      <c r="L13" s="46"/>
      <c r="M13" s="46"/>
    </row>
    <row r="14" ht="25.5" customHeight="1" spans="1:13">
      <c r="A14" s="46">
        <v>2080502</v>
      </c>
      <c r="B14" s="47" t="s">
        <v>57</v>
      </c>
      <c r="C14" s="55">
        <v>65664</v>
      </c>
      <c r="D14" s="46"/>
      <c r="E14" s="55">
        <v>65664</v>
      </c>
      <c r="F14" s="46"/>
      <c r="G14" s="46"/>
      <c r="H14" s="46"/>
      <c r="I14" s="46"/>
      <c r="J14" s="46"/>
      <c r="K14" s="46"/>
      <c r="L14" s="46"/>
      <c r="M14" s="46"/>
    </row>
    <row r="15" ht="25.5" customHeight="1" spans="1:13">
      <c r="A15" s="46">
        <v>210</v>
      </c>
      <c r="B15" s="47" t="s">
        <v>58</v>
      </c>
      <c r="C15" s="49">
        <v>2904468.85</v>
      </c>
      <c r="D15" s="46"/>
      <c r="E15" s="49">
        <v>2904468.85</v>
      </c>
      <c r="F15" s="46"/>
      <c r="G15" s="46"/>
      <c r="H15" s="46"/>
      <c r="I15" s="46"/>
      <c r="J15" s="46"/>
      <c r="K15" s="46"/>
      <c r="L15" s="46"/>
      <c r="M15" s="46"/>
    </row>
    <row r="16" ht="25.5" customHeight="1" spans="1:13">
      <c r="A16" s="46">
        <v>21011</v>
      </c>
      <c r="B16" s="47" t="s">
        <v>11</v>
      </c>
      <c r="C16" s="49">
        <v>2904468.85</v>
      </c>
      <c r="D16" s="46"/>
      <c r="E16" s="49">
        <v>2904468.85</v>
      </c>
      <c r="F16" s="46"/>
      <c r="G16" s="46"/>
      <c r="H16" s="46"/>
      <c r="I16" s="46"/>
      <c r="J16" s="46"/>
      <c r="K16" s="46"/>
      <c r="L16" s="46"/>
      <c r="M16" s="46"/>
    </row>
    <row r="17" ht="25.5" customHeight="1" spans="1:13">
      <c r="A17" s="46">
        <v>2101101</v>
      </c>
      <c r="B17" s="47" t="s">
        <v>59</v>
      </c>
      <c r="C17" s="49">
        <v>1898538.85</v>
      </c>
      <c r="D17" s="46"/>
      <c r="E17" s="49">
        <v>1898538.85</v>
      </c>
      <c r="F17" s="46"/>
      <c r="G17" s="46"/>
      <c r="H17" s="46"/>
      <c r="I17" s="46"/>
      <c r="J17" s="46"/>
      <c r="K17" s="46"/>
      <c r="L17" s="46"/>
      <c r="M17" s="46"/>
    </row>
    <row r="18" ht="25.5" customHeight="1" spans="1:13">
      <c r="A18" s="46">
        <v>2101102</v>
      </c>
      <c r="B18" s="47" t="s">
        <v>60</v>
      </c>
      <c r="C18" s="49">
        <v>735930</v>
      </c>
      <c r="D18" s="46"/>
      <c r="E18" s="49">
        <v>735930</v>
      </c>
      <c r="F18" s="46"/>
      <c r="G18" s="46"/>
      <c r="H18" s="46"/>
      <c r="I18" s="46"/>
      <c r="J18" s="46"/>
      <c r="K18" s="46"/>
      <c r="L18" s="46"/>
      <c r="M18" s="46"/>
    </row>
    <row r="19" ht="25.5" customHeight="1" spans="1:13">
      <c r="A19" s="46">
        <v>2101199</v>
      </c>
      <c r="B19" s="47" t="s">
        <v>61</v>
      </c>
      <c r="C19" s="49">
        <v>270000</v>
      </c>
      <c r="D19" s="46"/>
      <c r="E19" s="49">
        <v>270000</v>
      </c>
      <c r="F19" s="46"/>
      <c r="G19" s="46"/>
      <c r="H19" s="46"/>
      <c r="I19" s="46"/>
      <c r="J19" s="46"/>
      <c r="K19" s="46"/>
      <c r="L19" s="46"/>
      <c r="M19" s="46"/>
    </row>
    <row r="20" ht="25.5" customHeight="1" spans="1:13">
      <c r="A20" s="46">
        <v>211</v>
      </c>
      <c r="B20" s="47" t="s">
        <v>62</v>
      </c>
      <c r="C20" s="49">
        <f>C21+C27+C29+C32</f>
        <v>73099874.77</v>
      </c>
      <c r="D20" s="46"/>
      <c r="E20" s="49">
        <f>E21+E27+E29+E32</f>
        <v>73099874.77</v>
      </c>
      <c r="F20" s="46"/>
      <c r="G20" s="46"/>
      <c r="H20" s="46"/>
      <c r="I20" s="46"/>
      <c r="J20" s="46"/>
      <c r="K20" s="46"/>
      <c r="L20" s="46"/>
      <c r="M20" s="46"/>
    </row>
    <row r="21" ht="25.5" customHeight="1" spans="1:13">
      <c r="A21" s="46">
        <v>21101</v>
      </c>
      <c r="B21" s="47" t="s">
        <v>14</v>
      </c>
      <c r="C21" s="49">
        <v>36316201.22</v>
      </c>
      <c r="D21" s="46"/>
      <c r="E21" s="49">
        <v>36316201.22</v>
      </c>
      <c r="F21" s="46"/>
      <c r="G21" s="46"/>
      <c r="H21" s="46"/>
      <c r="I21" s="46"/>
      <c r="J21" s="46"/>
      <c r="K21" s="46"/>
      <c r="L21" s="46"/>
      <c r="M21" s="46"/>
    </row>
    <row r="22" ht="25.5" customHeight="1" spans="1:13">
      <c r="A22" s="46">
        <v>2110101</v>
      </c>
      <c r="B22" s="47" t="s">
        <v>63</v>
      </c>
      <c r="C22" s="49">
        <v>30284267.59</v>
      </c>
      <c r="D22" s="46"/>
      <c r="E22" s="49">
        <v>30284267.59</v>
      </c>
      <c r="F22" s="46"/>
      <c r="G22" s="46"/>
      <c r="H22" s="46"/>
      <c r="I22" s="46"/>
      <c r="J22" s="46"/>
      <c r="K22" s="46"/>
      <c r="L22" s="46"/>
      <c r="M22" s="46"/>
    </row>
    <row r="23" ht="25.5" customHeight="1" spans="1:13">
      <c r="A23" s="46">
        <v>2110102</v>
      </c>
      <c r="B23" s="47" t="s">
        <v>64</v>
      </c>
      <c r="C23" s="49">
        <v>3714183.63</v>
      </c>
      <c r="D23" s="46"/>
      <c r="E23" s="49">
        <v>3714183.63</v>
      </c>
      <c r="F23" s="46"/>
      <c r="G23" s="46"/>
      <c r="H23" s="46"/>
      <c r="I23" s="46"/>
      <c r="J23" s="46"/>
      <c r="K23" s="46"/>
      <c r="L23" s="46"/>
      <c r="M23" s="46"/>
    </row>
    <row r="24" ht="25.5" customHeight="1" spans="1:13">
      <c r="A24" s="46">
        <v>2110104</v>
      </c>
      <c r="B24" s="47" t="s">
        <v>65</v>
      </c>
      <c r="C24" s="49">
        <v>767380</v>
      </c>
      <c r="D24" s="46"/>
      <c r="E24" s="49">
        <v>767380</v>
      </c>
      <c r="F24" s="46"/>
      <c r="G24" s="46"/>
      <c r="H24" s="46"/>
      <c r="I24" s="46"/>
      <c r="J24" s="46"/>
      <c r="K24" s="46"/>
      <c r="L24" s="46"/>
      <c r="M24" s="46"/>
    </row>
    <row r="25" ht="25.5" customHeight="1" spans="1:13">
      <c r="A25" s="46">
        <v>2110107</v>
      </c>
      <c r="B25" s="47" t="s">
        <v>66</v>
      </c>
      <c r="C25" s="49">
        <v>1126120</v>
      </c>
      <c r="D25" s="46"/>
      <c r="E25" s="49">
        <v>1126120</v>
      </c>
      <c r="F25" s="46"/>
      <c r="G25" s="46"/>
      <c r="H25" s="46"/>
      <c r="I25" s="46"/>
      <c r="J25" s="46"/>
      <c r="K25" s="46"/>
      <c r="L25" s="46"/>
      <c r="M25" s="46"/>
    </row>
    <row r="26" ht="25.5" customHeight="1" spans="1:13">
      <c r="A26" s="46">
        <v>2110199</v>
      </c>
      <c r="B26" s="47" t="s">
        <v>67</v>
      </c>
      <c r="C26" s="49">
        <v>424250</v>
      </c>
      <c r="D26" s="46"/>
      <c r="E26" s="49">
        <v>424250</v>
      </c>
      <c r="F26" s="46"/>
      <c r="G26" s="46"/>
      <c r="H26" s="46"/>
      <c r="I26" s="46"/>
      <c r="J26" s="46"/>
      <c r="K26" s="46"/>
      <c r="L26" s="46"/>
      <c r="M26" s="46"/>
    </row>
    <row r="27" ht="25.5" customHeight="1" spans="1:13">
      <c r="A27" s="46">
        <v>21102</v>
      </c>
      <c r="B27" s="47" t="s">
        <v>17</v>
      </c>
      <c r="C27" s="49">
        <v>954388</v>
      </c>
      <c r="D27" s="46"/>
      <c r="E27" s="49">
        <v>954388</v>
      </c>
      <c r="F27" s="46"/>
      <c r="G27" s="46"/>
      <c r="H27" s="46"/>
      <c r="I27" s="46"/>
      <c r="J27" s="46"/>
      <c r="K27" s="46"/>
      <c r="L27" s="46"/>
      <c r="M27" s="46"/>
    </row>
    <row r="28" ht="25.5" customHeight="1" spans="1:13">
      <c r="A28" s="46">
        <v>2110299</v>
      </c>
      <c r="B28" s="47" t="s">
        <v>68</v>
      </c>
      <c r="C28" s="49">
        <v>954388</v>
      </c>
      <c r="D28" s="46"/>
      <c r="E28" s="49">
        <v>954388</v>
      </c>
      <c r="F28" s="46"/>
      <c r="G28" s="46"/>
      <c r="H28" s="46"/>
      <c r="I28" s="46"/>
      <c r="J28" s="46"/>
      <c r="K28" s="46"/>
      <c r="L28" s="46"/>
      <c r="M28" s="46"/>
    </row>
    <row r="29" ht="25.5" customHeight="1" spans="1:13">
      <c r="A29" s="46">
        <v>21103</v>
      </c>
      <c r="B29" s="47" t="s">
        <v>20</v>
      </c>
      <c r="C29" s="49">
        <v>21993086.3</v>
      </c>
      <c r="D29" s="46"/>
      <c r="E29" s="49">
        <v>21993086.3</v>
      </c>
      <c r="F29" s="46"/>
      <c r="G29" s="46"/>
      <c r="H29" s="46"/>
      <c r="I29" s="46"/>
      <c r="J29" s="46"/>
      <c r="K29" s="46"/>
      <c r="L29" s="46"/>
      <c r="M29" s="46"/>
    </row>
    <row r="30" ht="25.5" customHeight="1" spans="1:13">
      <c r="A30" s="46">
        <v>2110301</v>
      </c>
      <c r="B30" s="47" t="s">
        <v>69</v>
      </c>
      <c r="C30" s="49">
        <v>21314556.3</v>
      </c>
      <c r="D30" s="46"/>
      <c r="E30" s="49">
        <v>21314556.3</v>
      </c>
      <c r="F30" s="46"/>
      <c r="G30" s="46"/>
      <c r="H30" s="46"/>
      <c r="I30" s="46"/>
      <c r="J30" s="46"/>
      <c r="K30" s="46"/>
      <c r="L30" s="46"/>
      <c r="M30" s="46"/>
    </row>
    <row r="31" ht="25.5" customHeight="1" spans="1:13">
      <c r="A31" s="46">
        <v>2110302</v>
      </c>
      <c r="B31" s="47" t="s">
        <v>70</v>
      </c>
      <c r="C31" s="49">
        <v>678530</v>
      </c>
      <c r="D31" s="46"/>
      <c r="E31" s="49">
        <v>678530</v>
      </c>
      <c r="F31" s="46"/>
      <c r="G31" s="46"/>
      <c r="H31" s="46"/>
      <c r="I31" s="46"/>
      <c r="J31" s="46"/>
      <c r="K31" s="46"/>
      <c r="L31" s="46"/>
      <c r="M31" s="46"/>
    </row>
    <row r="32" ht="25.5" customHeight="1" spans="1:13">
      <c r="A32" s="46">
        <v>21111</v>
      </c>
      <c r="B32" s="47" t="s">
        <v>23</v>
      </c>
      <c r="C32" s="49">
        <v>13836199.25</v>
      </c>
      <c r="D32" s="46"/>
      <c r="E32" s="49">
        <v>13836199.25</v>
      </c>
      <c r="F32" s="46"/>
      <c r="G32" s="46"/>
      <c r="H32" s="46"/>
      <c r="I32" s="46"/>
      <c r="J32" s="46"/>
      <c r="K32" s="46"/>
      <c r="L32" s="46"/>
      <c r="M32" s="46"/>
    </row>
    <row r="33" ht="25.5" customHeight="1" spans="1:13">
      <c r="A33" s="46">
        <v>2111101</v>
      </c>
      <c r="B33" s="47" t="s">
        <v>71</v>
      </c>
      <c r="C33" s="49">
        <v>5872050</v>
      </c>
      <c r="D33" s="46"/>
      <c r="E33" s="49">
        <v>5872050</v>
      </c>
      <c r="F33" s="46"/>
      <c r="G33" s="46"/>
      <c r="H33" s="46"/>
      <c r="I33" s="46"/>
      <c r="J33" s="46"/>
      <c r="K33" s="46"/>
      <c r="L33" s="46"/>
      <c r="M33" s="46"/>
    </row>
    <row r="34" ht="25.5" customHeight="1" spans="1:13">
      <c r="A34" s="46">
        <v>2111102</v>
      </c>
      <c r="B34" s="47" t="s">
        <v>72</v>
      </c>
      <c r="C34" s="49">
        <v>7964149.25</v>
      </c>
      <c r="D34" s="46"/>
      <c r="E34" s="49">
        <v>7964149.25</v>
      </c>
      <c r="F34" s="46"/>
      <c r="G34" s="46"/>
      <c r="H34" s="46"/>
      <c r="I34" s="46"/>
      <c r="J34" s="46"/>
      <c r="K34" s="46"/>
      <c r="L34" s="46"/>
      <c r="M34" s="46"/>
    </row>
    <row r="35" ht="25.5" customHeight="1" spans="1:13">
      <c r="A35" s="46">
        <v>221</v>
      </c>
      <c r="B35" s="47" t="s">
        <v>73</v>
      </c>
      <c r="C35" s="49">
        <v>6118145.4</v>
      </c>
      <c r="D35" s="46"/>
      <c r="E35" s="49">
        <v>6118145.4</v>
      </c>
      <c r="F35" s="46"/>
      <c r="G35" s="46"/>
      <c r="H35" s="46"/>
      <c r="I35" s="46"/>
      <c r="J35" s="46"/>
      <c r="K35" s="46"/>
      <c r="L35" s="46"/>
      <c r="M35" s="46"/>
    </row>
    <row r="36" ht="25.5" customHeight="1" spans="1:13">
      <c r="A36" s="46">
        <v>22102</v>
      </c>
      <c r="B36" s="47" t="s">
        <v>26</v>
      </c>
      <c r="C36" s="49">
        <v>6118145.4</v>
      </c>
      <c r="D36" s="46"/>
      <c r="E36" s="49">
        <v>6118145.4</v>
      </c>
      <c r="F36" s="46"/>
      <c r="G36" s="46"/>
      <c r="H36" s="46"/>
      <c r="I36" s="46"/>
      <c r="J36" s="46"/>
      <c r="K36" s="46"/>
      <c r="L36" s="46"/>
      <c r="M36" s="46"/>
    </row>
    <row r="37" ht="25.5" customHeight="1" spans="1:13">
      <c r="A37" s="46">
        <v>2110201</v>
      </c>
      <c r="B37" s="47" t="s">
        <v>74</v>
      </c>
      <c r="C37" s="49">
        <v>3156617.4</v>
      </c>
      <c r="D37" s="46"/>
      <c r="E37" s="49">
        <v>3156617.4</v>
      </c>
      <c r="F37" s="46"/>
      <c r="G37" s="46"/>
      <c r="H37" s="46"/>
      <c r="I37" s="46"/>
      <c r="J37" s="46"/>
      <c r="K37" s="46"/>
      <c r="L37" s="46"/>
      <c r="M37" s="46"/>
    </row>
    <row r="38" ht="25.5" customHeight="1" spans="1:13">
      <c r="A38" s="46">
        <v>2110202</v>
      </c>
      <c r="B38" s="47" t="s">
        <v>75</v>
      </c>
      <c r="C38" s="49">
        <v>46200</v>
      </c>
      <c r="D38" s="46"/>
      <c r="E38" s="49">
        <v>46200</v>
      </c>
      <c r="F38" s="46"/>
      <c r="G38" s="46"/>
      <c r="H38" s="46"/>
      <c r="I38" s="46"/>
      <c r="J38" s="46"/>
      <c r="K38" s="46"/>
      <c r="L38" s="46"/>
      <c r="M38" s="46"/>
    </row>
    <row r="39" ht="25.5" customHeight="1" spans="1:13">
      <c r="A39" s="46">
        <v>2110203</v>
      </c>
      <c r="B39" s="47" t="s">
        <v>76</v>
      </c>
      <c r="C39" s="49">
        <v>2915328</v>
      </c>
      <c r="D39" s="46"/>
      <c r="E39" s="49">
        <v>2915328</v>
      </c>
      <c r="F39" s="46"/>
      <c r="G39" s="46"/>
      <c r="H39" s="46"/>
      <c r="I39" s="46"/>
      <c r="J39" s="46"/>
      <c r="K39" s="46"/>
      <c r="L39" s="46"/>
      <c r="M39" s="46"/>
    </row>
    <row r="40" ht="25.5" customHeight="1" spans="1:13">
      <c r="A40" s="46"/>
      <c r="B40" s="15" t="s">
        <v>77</v>
      </c>
      <c r="C40" s="49">
        <f>C6+C9+C15+C20+C35</f>
        <v>88288920.12</v>
      </c>
      <c r="D40" s="46"/>
      <c r="E40" s="49">
        <v>88288920.12</v>
      </c>
      <c r="F40" s="46"/>
      <c r="G40" s="46"/>
      <c r="H40" s="46"/>
      <c r="I40" s="46"/>
      <c r="J40" s="46"/>
      <c r="K40" s="46"/>
      <c r="L40" s="46"/>
      <c r="M40" s="46"/>
    </row>
  </sheetData>
  <mergeCells count="25">
    <mergeCell ref="A2:M2"/>
    <mergeCell ref="K3:M3"/>
    <mergeCell ref="A4:B4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40:M40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5"/>
  </mergeCells>
  <pageMargins left="0.156944444444444" right="0.156944444444444" top="0.354166666666667" bottom="0.2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1" workbookViewId="0">
      <selection activeCell="L6" sqref="L6"/>
    </sheetView>
  </sheetViews>
  <sheetFormatPr defaultColWidth="9" defaultRowHeight="14.4" outlineLevelCol="7"/>
  <cols>
    <col min="2" max="2" width="18.3796296296296" customWidth="1"/>
    <col min="3" max="3" width="15.75" style="75" customWidth="1"/>
    <col min="4" max="4" width="13.1296296296296" customWidth="1"/>
    <col min="5" max="5" width="14.5" customWidth="1"/>
    <col min="6" max="6" width="6.96296296296296" customWidth="1"/>
    <col min="7" max="7" width="8.5" customWidth="1"/>
    <col min="8" max="8" width="8.87962962962963" customWidth="1"/>
  </cols>
  <sheetData>
    <row r="1" ht="17.25" customHeight="1" spans="1:1">
      <c r="A1" s="1" t="s">
        <v>78</v>
      </c>
    </row>
    <row r="2" ht="25.5" customHeight="1" spans="1:8">
      <c r="A2" s="12" t="s">
        <v>79</v>
      </c>
      <c r="B2" s="12"/>
      <c r="C2" s="76"/>
      <c r="D2" s="12"/>
      <c r="E2" s="12"/>
      <c r="F2" s="12"/>
      <c r="G2" s="12"/>
      <c r="H2" s="12"/>
    </row>
    <row r="3" ht="22.5" customHeight="1" spans="1:8">
      <c r="A3" s="22"/>
      <c r="B3" s="22"/>
      <c r="C3" s="77"/>
      <c r="D3" s="22"/>
      <c r="E3" s="22"/>
      <c r="F3" s="22"/>
      <c r="G3" s="78" t="s">
        <v>2</v>
      </c>
      <c r="H3" s="22"/>
    </row>
    <row r="4" ht="39" customHeight="1" spans="1:8">
      <c r="A4" s="5" t="s">
        <v>49</v>
      </c>
      <c r="B4" s="5" t="s">
        <v>50</v>
      </c>
      <c r="C4" s="79" t="s">
        <v>44</v>
      </c>
      <c r="D4" s="5" t="s">
        <v>80</v>
      </c>
      <c r="E4" s="5" t="s">
        <v>81</v>
      </c>
      <c r="F4" s="80" t="s">
        <v>82</v>
      </c>
      <c r="G4" s="80" t="s">
        <v>83</v>
      </c>
      <c r="H4" s="74" t="s">
        <v>84</v>
      </c>
    </row>
    <row r="5" ht="21" customHeight="1" spans="1:8">
      <c r="A5" s="46">
        <v>205</v>
      </c>
      <c r="B5" s="47" t="s">
        <v>51</v>
      </c>
      <c r="C5" s="48">
        <v>154020</v>
      </c>
      <c r="D5" s="49">
        <v>154020</v>
      </c>
      <c r="E5" s="50"/>
      <c r="F5" s="81"/>
      <c r="G5" s="82"/>
      <c r="H5" s="83"/>
    </row>
    <row r="6" ht="21" customHeight="1" spans="1:8">
      <c r="A6" s="46">
        <v>20508</v>
      </c>
      <c r="B6" s="47" t="s">
        <v>29</v>
      </c>
      <c r="C6" s="48">
        <v>154020</v>
      </c>
      <c r="D6" s="49">
        <v>154020</v>
      </c>
      <c r="E6" s="50"/>
      <c r="F6" s="81"/>
      <c r="G6" s="82"/>
      <c r="H6" s="83"/>
    </row>
    <row r="7" ht="21" customHeight="1" spans="1:8">
      <c r="A7" s="46">
        <v>2050803</v>
      </c>
      <c r="B7" s="47" t="s">
        <v>52</v>
      </c>
      <c r="C7" s="51">
        <v>154020</v>
      </c>
      <c r="D7" s="52">
        <v>154020</v>
      </c>
      <c r="E7" s="53"/>
      <c r="F7" s="81"/>
      <c r="G7" s="82"/>
      <c r="H7" s="83"/>
    </row>
    <row r="8" ht="21" customHeight="1" spans="1:8">
      <c r="A8" s="46">
        <v>208</v>
      </c>
      <c r="B8" s="47" t="s">
        <v>53</v>
      </c>
      <c r="C8" s="54">
        <v>6012411.1</v>
      </c>
      <c r="D8" s="55">
        <v>6012411.1</v>
      </c>
      <c r="E8" s="56"/>
      <c r="F8" s="81"/>
      <c r="G8" s="82"/>
      <c r="H8" s="83"/>
    </row>
    <row r="9" ht="21" customHeight="1" spans="1:8">
      <c r="A9" s="46">
        <v>20805</v>
      </c>
      <c r="B9" s="47" t="s">
        <v>8</v>
      </c>
      <c r="C9" s="54">
        <v>6012411.1</v>
      </c>
      <c r="D9" s="55">
        <v>6012411.1</v>
      </c>
      <c r="E9" s="57"/>
      <c r="F9" s="81"/>
      <c r="G9" s="82"/>
      <c r="H9" s="83"/>
    </row>
    <row r="10" ht="21" customHeight="1" spans="1:8">
      <c r="A10" s="46">
        <v>2080505</v>
      </c>
      <c r="B10" s="47" t="s">
        <v>54</v>
      </c>
      <c r="C10" s="54">
        <v>3242423.2</v>
      </c>
      <c r="D10" s="55">
        <v>3242423.2</v>
      </c>
      <c r="E10" s="56"/>
      <c r="F10" s="81"/>
      <c r="G10" s="82"/>
      <c r="H10" s="83"/>
    </row>
    <row r="11" ht="21" customHeight="1" spans="1:8">
      <c r="A11" s="46">
        <v>2080506</v>
      </c>
      <c r="B11" s="47" t="s">
        <v>55</v>
      </c>
      <c r="C11" s="59">
        <v>1621211.6</v>
      </c>
      <c r="D11" s="60">
        <v>1621211.6</v>
      </c>
      <c r="E11" s="56"/>
      <c r="F11" s="81"/>
      <c r="G11" s="82"/>
      <c r="H11" s="83"/>
    </row>
    <row r="12" ht="21" customHeight="1" spans="1:8">
      <c r="A12" s="46">
        <v>2080501</v>
      </c>
      <c r="B12" s="47" t="s">
        <v>56</v>
      </c>
      <c r="C12" s="54">
        <v>1083112.3</v>
      </c>
      <c r="D12" s="55">
        <v>1083112.3</v>
      </c>
      <c r="E12" s="56"/>
      <c r="F12" s="81"/>
      <c r="G12" s="82"/>
      <c r="H12" s="83"/>
    </row>
    <row r="13" ht="21" customHeight="1" spans="1:8">
      <c r="A13" s="46">
        <v>2080502</v>
      </c>
      <c r="B13" s="47" t="s">
        <v>57</v>
      </c>
      <c r="C13" s="54">
        <v>65664</v>
      </c>
      <c r="D13" s="55">
        <v>65664</v>
      </c>
      <c r="E13" s="56"/>
      <c r="F13" s="81"/>
      <c r="G13" s="82"/>
      <c r="H13" s="83"/>
    </row>
    <row r="14" ht="21" customHeight="1" spans="1:8">
      <c r="A14" s="46">
        <v>210</v>
      </c>
      <c r="B14" s="47" t="s">
        <v>58</v>
      </c>
      <c r="C14" s="48">
        <v>2904468.85</v>
      </c>
      <c r="D14" s="49">
        <v>2904468.85</v>
      </c>
      <c r="E14" s="57"/>
      <c r="F14" s="81"/>
      <c r="G14" s="82"/>
      <c r="H14" s="83"/>
    </row>
    <row r="15" ht="21" customHeight="1" spans="1:8">
      <c r="A15" s="46">
        <v>21011</v>
      </c>
      <c r="B15" s="47" t="s">
        <v>11</v>
      </c>
      <c r="C15" s="48">
        <v>2904468.85</v>
      </c>
      <c r="D15" s="49">
        <v>2904468.85</v>
      </c>
      <c r="E15" s="57"/>
      <c r="F15" s="81"/>
      <c r="G15" s="82"/>
      <c r="H15" s="83"/>
    </row>
    <row r="16" ht="21" customHeight="1" spans="1:8">
      <c r="A16" s="46">
        <v>2101101</v>
      </c>
      <c r="B16" s="47" t="s">
        <v>59</v>
      </c>
      <c r="C16" s="48">
        <v>1898538.85</v>
      </c>
      <c r="D16" s="49">
        <v>1898538.85</v>
      </c>
      <c r="E16" s="57"/>
      <c r="F16" s="81"/>
      <c r="G16" s="82"/>
      <c r="H16" s="83"/>
    </row>
    <row r="17" ht="21" customHeight="1" spans="1:8">
      <c r="A17" s="46">
        <v>2101102</v>
      </c>
      <c r="B17" s="47" t="s">
        <v>60</v>
      </c>
      <c r="C17" s="48">
        <v>735930</v>
      </c>
      <c r="D17" s="49">
        <v>735930</v>
      </c>
      <c r="E17" s="61"/>
      <c r="F17" s="83"/>
      <c r="G17" s="83"/>
      <c r="H17" s="83"/>
    </row>
    <row r="18" ht="24" spans="1:8">
      <c r="A18" s="46">
        <v>2101199</v>
      </c>
      <c r="B18" s="47" t="s">
        <v>61</v>
      </c>
      <c r="C18" s="48">
        <v>270000</v>
      </c>
      <c r="D18" s="49">
        <v>270000</v>
      </c>
      <c r="E18" s="62"/>
      <c r="F18" s="62"/>
      <c r="G18" s="62"/>
      <c r="H18" s="62"/>
    </row>
    <row r="19" spans="1:8">
      <c r="A19" s="46">
        <v>211</v>
      </c>
      <c r="B19" s="47" t="s">
        <v>62</v>
      </c>
      <c r="C19" s="48">
        <f>C20+C26+C28+C31</f>
        <v>73099874.77</v>
      </c>
      <c r="D19" s="49">
        <f>D20+D26+D28+D31</f>
        <v>30284267.59</v>
      </c>
      <c r="E19" s="62">
        <f>E20+E26+E28+E31</f>
        <v>42815607.18</v>
      </c>
      <c r="F19" s="62"/>
      <c r="G19" s="62"/>
      <c r="H19" s="62"/>
    </row>
    <row r="20" spans="1:8">
      <c r="A20" s="46">
        <v>21101</v>
      </c>
      <c r="B20" s="47" t="s">
        <v>14</v>
      </c>
      <c r="C20" s="48">
        <f>D20+E20</f>
        <v>36316201.22</v>
      </c>
      <c r="D20" s="49">
        <f>D21</f>
        <v>30284267.59</v>
      </c>
      <c r="E20" s="62">
        <f>SUM(E21:E25)</f>
        <v>6031933.63</v>
      </c>
      <c r="F20" s="62"/>
      <c r="G20" s="62"/>
      <c r="H20" s="62"/>
    </row>
    <row r="21" spans="1:8">
      <c r="A21" s="46">
        <v>2110101</v>
      </c>
      <c r="B21" s="47" t="s">
        <v>63</v>
      </c>
      <c r="C21" s="48">
        <f>D21+E21</f>
        <v>30284267.59</v>
      </c>
      <c r="D21" s="49">
        <v>30284267.59</v>
      </c>
      <c r="E21" s="62"/>
      <c r="F21" s="62"/>
      <c r="G21" s="62"/>
      <c r="H21" s="62"/>
    </row>
    <row r="22" spans="1:8">
      <c r="A22" s="46">
        <v>2110102</v>
      </c>
      <c r="B22" s="47" t="s">
        <v>64</v>
      </c>
      <c r="C22" s="48">
        <v>3714183.63</v>
      </c>
      <c r="D22" s="62"/>
      <c r="E22" s="48">
        <v>3714183.63</v>
      </c>
      <c r="F22" s="62"/>
      <c r="G22" s="62"/>
      <c r="H22" s="62"/>
    </row>
    <row r="23" spans="1:8">
      <c r="A23" s="46">
        <v>2110104</v>
      </c>
      <c r="B23" s="47" t="s">
        <v>65</v>
      </c>
      <c r="C23" s="48">
        <v>767380</v>
      </c>
      <c r="D23" s="62"/>
      <c r="E23" s="49">
        <v>767380</v>
      </c>
      <c r="F23" s="62"/>
      <c r="G23" s="62"/>
      <c r="H23" s="62"/>
    </row>
    <row r="24" ht="24" spans="1:8">
      <c r="A24" s="46">
        <v>2110107</v>
      </c>
      <c r="B24" s="47" t="s">
        <v>66</v>
      </c>
      <c r="C24" s="48">
        <v>1126120</v>
      </c>
      <c r="D24" s="62"/>
      <c r="E24" s="49">
        <v>1126120</v>
      </c>
      <c r="F24" s="62"/>
      <c r="G24" s="62"/>
      <c r="H24" s="62"/>
    </row>
    <row r="25" ht="24" spans="1:8">
      <c r="A25" s="46">
        <v>2110199</v>
      </c>
      <c r="B25" s="47" t="s">
        <v>67</v>
      </c>
      <c r="C25" s="48">
        <v>424250</v>
      </c>
      <c r="D25" s="62"/>
      <c r="E25" s="49">
        <v>424250</v>
      </c>
      <c r="F25" s="62"/>
      <c r="G25" s="62"/>
      <c r="H25" s="62"/>
    </row>
    <row r="26" spans="1:8">
      <c r="A26" s="46">
        <v>21102</v>
      </c>
      <c r="B26" s="47" t="s">
        <v>17</v>
      </c>
      <c r="C26" s="48">
        <v>954388</v>
      </c>
      <c r="D26" s="62"/>
      <c r="E26" s="49">
        <v>954388</v>
      </c>
      <c r="F26" s="62"/>
      <c r="G26" s="62"/>
      <c r="H26" s="62"/>
    </row>
    <row r="27" ht="24" spans="1:8">
      <c r="A27" s="46">
        <v>2110299</v>
      </c>
      <c r="B27" s="47" t="s">
        <v>68</v>
      </c>
      <c r="C27" s="48">
        <v>954388</v>
      </c>
      <c r="D27" s="62"/>
      <c r="E27" s="49">
        <v>954388</v>
      </c>
      <c r="F27" s="62"/>
      <c r="G27" s="62"/>
      <c r="H27" s="62"/>
    </row>
    <row r="28" spans="1:8">
      <c r="A28" s="46">
        <v>21103</v>
      </c>
      <c r="B28" s="47" t="s">
        <v>20</v>
      </c>
      <c r="C28" s="48">
        <f>C29+C30</f>
        <v>21993086.3</v>
      </c>
      <c r="D28" s="62"/>
      <c r="E28" s="49">
        <f>E29+E30</f>
        <v>21993086.3</v>
      </c>
      <c r="F28" s="62"/>
      <c r="G28" s="62"/>
      <c r="H28" s="62"/>
    </row>
    <row r="29" spans="1:8">
      <c r="A29" s="46">
        <v>2110301</v>
      </c>
      <c r="B29" s="47" t="s">
        <v>69</v>
      </c>
      <c r="C29" s="48">
        <f>E29+F29</f>
        <v>21314556.3</v>
      </c>
      <c r="D29" s="62"/>
      <c r="E29" s="49">
        <v>21314556.3</v>
      </c>
      <c r="F29" s="62"/>
      <c r="G29" s="62"/>
      <c r="H29" s="62"/>
    </row>
    <row r="30" spans="1:8">
      <c r="A30" s="46">
        <v>2110302</v>
      </c>
      <c r="B30" s="47" t="s">
        <v>70</v>
      </c>
      <c r="C30" s="48">
        <v>678530</v>
      </c>
      <c r="D30" s="62"/>
      <c r="E30" s="49">
        <v>678530</v>
      </c>
      <c r="F30" s="62"/>
      <c r="G30" s="62"/>
      <c r="H30" s="62"/>
    </row>
    <row r="31" spans="1:8">
      <c r="A31" s="46">
        <v>21111</v>
      </c>
      <c r="B31" s="47" t="s">
        <v>23</v>
      </c>
      <c r="C31" s="48">
        <v>13836199.25</v>
      </c>
      <c r="D31" s="62"/>
      <c r="E31" s="49">
        <v>13836199.25</v>
      </c>
      <c r="F31" s="62"/>
      <c r="G31" s="62"/>
      <c r="H31" s="62"/>
    </row>
    <row r="32" spans="1:8">
      <c r="A32" s="46">
        <v>2111101</v>
      </c>
      <c r="B32" s="47" t="s">
        <v>71</v>
      </c>
      <c r="C32" s="48">
        <v>5872050</v>
      </c>
      <c r="D32" s="62"/>
      <c r="E32" s="49">
        <v>5872050</v>
      </c>
      <c r="F32" s="62"/>
      <c r="G32" s="62"/>
      <c r="H32" s="62"/>
    </row>
    <row r="33" spans="1:8">
      <c r="A33" s="46">
        <v>2111102</v>
      </c>
      <c r="B33" s="47" t="s">
        <v>72</v>
      </c>
      <c r="C33" s="48">
        <v>7964149.25</v>
      </c>
      <c r="D33" s="62"/>
      <c r="E33" s="49">
        <v>7964149.25</v>
      </c>
      <c r="F33" s="62"/>
      <c r="G33" s="62"/>
      <c r="H33" s="62"/>
    </row>
    <row r="34" spans="1:8">
      <c r="A34" s="46">
        <v>221</v>
      </c>
      <c r="B34" s="47" t="s">
        <v>73</v>
      </c>
      <c r="C34" s="48">
        <v>6118145.4</v>
      </c>
      <c r="D34" s="49">
        <v>6118145.4</v>
      </c>
      <c r="E34" s="62"/>
      <c r="F34" s="62"/>
      <c r="G34" s="62"/>
      <c r="H34" s="62"/>
    </row>
    <row r="35" spans="1:8">
      <c r="A35" s="46">
        <v>22102</v>
      </c>
      <c r="B35" s="47" t="s">
        <v>26</v>
      </c>
      <c r="C35" s="48">
        <v>6118145.4</v>
      </c>
      <c r="D35" s="49">
        <v>6118145.4</v>
      </c>
      <c r="E35" s="62"/>
      <c r="F35" s="62"/>
      <c r="G35" s="62"/>
      <c r="H35" s="62"/>
    </row>
    <row r="36" spans="1:8">
      <c r="A36" s="46">
        <v>2110201</v>
      </c>
      <c r="B36" s="47" t="s">
        <v>74</v>
      </c>
      <c r="C36" s="48">
        <v>3156617.4</v>
      </c>
      <c r="D36" s="49">
        <v>3156617.4</v>
      </c>
      <c r="E36" s="62"/>
      <c r="F36" s="62"/>
      <c r="G36" s="62"/>
      <c r="H36" s="62"/>
    </row>
    <row r="37" spans="1:8">
      <c r="A37" s="46">
        <v>2110202</v>
      </c>
      <c r="B37" s="47" t="s">
        <v>75</v>
      </c>
      <c r="C37" s="48">
        <v>46200</v>
      </c>
      <c r="D37" s="49">
        <v>46200</v>
      </c>
      <c r="E37" s="62"/>
      <c r="F37" s="62"/>
      <c r="G37" s="62"/>
      <c r="H37" s="62"/>
    </row>
    <row r="38" spans="1:8">
      <c r="A38" s="46">
        <v>2110203</v>
      </c>
      <c r="B38" s="47" t="s">
        <v>76</v>
      </c>
      <c r="C38" s="48">
        <v>2915328</v>
      </c>
      <c r="D38" s="49">
        <v>2915328</v>
      </c>
      <c r="E38" s="62"/>
      <c r="F38" s="62"/>
      <c r="G38" s="62"/>
      <c r="H38" s="62"/>
    </row>
    <row r="39" spans="1:8">
      <c r="A39" s="62"/>
      <c r="B39" s="62" t="s">
        <v>44</v>
      </c>
      <c r="C39" s="67">
        <f>C5+C8+C14+C19+C34</f>
        <v>88288920.12</v>
      </c>
      <c r="D39" s="62">
        <f>D5+D8+D14+D19+D34</f>
        <v>45473312.94</v>
      </c>
      <c r="E39" s="62">
        <f>E23+E24+E25+E26+E28+E31+E22</f>
        <v>42815607.18</v>
      </c>
      <c r="F39" s="62"/>
      <c r="G39" s="62"/>
      <c r="H39" s="62"/>
    </row>
    <row r="40" spans="3:3">
      <c r="C40" s="75" t="s">
        <v>85</v>
      </c>
    </row>
  </sheetData>
  <mergeCells count="1">
    <mergeCell ref="A2:H2"/>
  </mergeCells>
  <pageMargins left="0.196527777777778" right="0.275" top="0.196527777777778" bottom="0.2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D11" sqref="D11"/>
    </sheetView>
  </sheetViews>
  <sheetFormatPr defaultColWidth="9" defaultRowHeight="14.4" outlineLevelCol="3"/>
  <cols>
    <col min="1" max="1" width="23.1296296296296" customWidth="1"/>
    <col min="2" max="2" width="13.75" customWidth="1"/>
    <col min="3" max="3" width="22.75" customWidth="1"/>
    <col min="4" max="4" width="16.1296296296296" customWidth="1"/>
  </cols>
  <sheetData>
    <row r="1" ht="21.75" customHeight="1" spans="1:1">
      <c r="A1" s="1" t="s">
        <v>86</v>
      </c>
    </row>
    <row r="2" ht="22.5" customHeight="1" spans="1:4">
      <c r="A2" s="2" t="s">
        <v>87</v>
      </c>
      <c r="B2" s="2"/>
      <c r="C2" s="2"/>
      <c r="D2" s="2"/>
    </row>
    <row r="3" spans="4:4">
      <c r="D3" s="68" t="s">
        <v>2</v>
      </c>
    </row>
    <row r="4" ht="21.75" customHeight="1" spans="1:4">
      <c r="A4" s="69" t="s">
        <v>88</v>
      </c>
      <c r="B4" s="69"/>
      <c r="C4" s="69" t="s">
        <v>89</v>
      </c>
      <c r="D4" s="69"/>
    </row>
    <row r="5" ht="21.75" customHeight="1" spans="1:4">
      <c r="A5" s="70" t="s">
        <v>90</v>
      </c>
      <c r="B5" s="70" t="s">
        <v>91</v>
      </c>
      <c r="C5" s="70" t="s">
        <v>90</v>
      </c>
      <c r="D5" s="70" t="s">
        <v>91</v>
      </c>
    </row>
    <row r="6" ht="21.75" customHeight="1" spans="1:4">
      <c r="A6" s="40" t="s">
        <v>92</v>
      </c>
      <c r="B6" s="71">
        <v>88288920.12</v>
      </c>
      <c r="C6" s="40" t="s">
        <v>93</v>
      </c>
      <c r="D6" s="71">
        <v>88288920.12</v>
      </c>
    </row>
    <row r="7" ht="21.75" customHeight="1" spans="1:4">
      <c r="A7" s="40" t="s">
        <v>94</v>
      </c>
      <c r="B7" s="71">
        <v>88288920.12</v>
      </c>
      <c r="C7" s="47" t="s">
        <v>95</v>
      </c>
      <c r="D7" s="72">
        <v>6118145.4</v>
      </c>
    </row>
    <row r="8" ht="21.75" customHeight="1" spans="1:4">
      <c r="A8" s="40" t="s">
        <v>96</v>
      </c>
      <c r="B8" s="40"/>
      <c r="C8" s="40" t="s">
        <v>97</v>
      </c>
      <c r="D8" s="72">
        <v>154020</v>
      </c>
    </row>
    <row r="9" ht="21.75" customHeight="1" spans="1:4">
      <c r="A9" s="40"/>
      <c r="B9" s="40"/>
      <c r="C9" s="47" t="s">
        <v>98</v>
      </c>
      <c r="D9" s="73">
        <v>6012411.1</v>
      </c>
    </row>
    <row r="10" ht="21.75" customHeight="1" spans="1:4">
      <c r="A10" s="40" t="s">
        <v>99</v>
      </c>
      <c r="B10" s="40"/>
      <c r="C10" s="47" t="s">
        <v>100</v>
      </c>
      <c r="D10" s="72">
        <v>2904468.85</v>
      </c>
    </row>
    <row r="11" ht="21.75" customHeight="1" spans="1:4">
      <c r="A11" s="40" t="s">
        <v>94</v>
      </c>
      <c r="B11" s="40"/>
      <c r="C11" s="47" t="s">
        <v>101</v>
      </c>
      <c r="D11" s="40">
        <v>73099874.77</v>
      </c>
    </row>
    <row r="12" ht="21.75" customHeight="1" spans="1:4">
      <c r="A12" s="40" t="s">
        <v>96</v>
      </c>
      <c r="B12" s="40"/>
      <c r="C12" s="62"/>
      <c r="D12" s="62"/>
    </row>
    <row r="13" ht="21.75" customHeight="1" spans="1:4">
      <c r="A13" s="40"/>
      <c r="B13" s="40"/>
      <c r="C13" s="62"/>
      <c r="D13" s="62"/>
    </row>
    <row r="14" ht="21.75" customHeight="1" spans="1:4">
      <c r="A14" s="40"/>
      <c r="B14" s="40"/>
      <c r="C14" s="62"/>
      <c r="D14" s="62"/>
    </row>
    <row r="15" ht="21.75" customHeight="1" spans="1:4">
      <c r="A15" s="40"/>
      <c r="B15" s="40"/>
      <c r="C15" s="62"/>
      <c r="D15" s="62"/>
    </row>
    <row r="16" ht="21.75" customHeight="1" spans="1:4">
      <c r="A16" s="40"/>
      <c r="B16" s="40"/>
      <c r="C16" s="40" t="s">
        <v>102</v>
      </c>
      <c r="D16" s="40"/>
    </row>
    <row r="17" ht="21.75" customHeight="1" spans="1:4">
      <c r="A17" s="40"/>
      <c r="B17" s="40"/>
      <c r="C17" s="40"/>
      <c r="D17" s="40"/>
    </row>
    <row r="18" ht="21.75" customHeight="1" spans="1:4">
      <c r="A18" s="74" t="s">
        <v>39</v>
      </c>
      <c r="B18" s="71">
        <v>88288920.12</v>
      </c>
      <c r="C18" s="74" t="s">
        <v>40</v>
      </c>
      <c r="D18" s="71">
        <v>88288920.12</v>
      </c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J15" sqref="J15"/>
    </sheetView>
  </sheetViews>
  <sheetFormatPr defaultColWidth="9" defaultRowHeight="14.4" outlineLevelCol="6"/>
  <cols>
    <col min="1" max="1" width="12.5" customWidth="1"/>
    <col min="2" max="2" width="18.6296296296296" customWidth="1"/>
    <col min="3" max="3" width="15" customWidth="1"/>
    <col min="4" max="4" width="13.75" customWidth="1"/>
    <col min="5" max="5" width="12.3796296296296" customWidth="1"/>
  </cols>
  <sheetData>
    <row r="1" ht="21" customHeight="1" spans="1:1">
      <c r="A1" s="1" t="s">
        <v>103</v>
      </c>
    </row>
    <row r="2" ht="31.5" customHeight="1" spans="1:5">
      <c r="A2" s="2" t="s">
        <v>104</v>
      </c>
      <c r="B2" s="2"/>
      <c r="C2" s="2"/>
      <c r="D2" s="2"/>
      <c r="E2" s="2"/>
    </row>
    <row r="3" spans="5:5">
      <c r="E3" s="38" t="s">
        <v>2</v>
      </c>
    </row>
    <row r="4" spans="1:7">
      <c r="A4" s="43" t="s">
        <v>49</v>
      </c>
      <c r="B4" s="5" t="s">
        <v>50</v>
      </c>
      <c r="C4" s="43" t="s">
        <v>44</v>
      </c>
      <c r="D4" s="43" t="s">
        <v>80</v>
      </c>
      <c r="E4" s="43" t="s">
        <v>81</v>
      </c>
      <c r="F4" s="44"/>
      <c r="G4" s="45"/>
    </row>
    <row r="5" spans="1:7">
      <c r="A5" s="46">
        <v>205</v>
      </c>
      <c r="B5" s="47" t="s">
        <v>51</v>
      </c>
      <c r="C5" s="48">
        <v>154020</v>
      </c>
      <c r="D5" s="49">
        <v>154020</v>
      </c>
      <c r="E5" s="50"/>
      <c r="F5" s="44"/>
      <c r="G5" s="45"/>
    </row>
    <row r="6" spans="1:7">
      <c r="A6" s="46">
        <v>20508</v>
      </c>
      <c r="B6" s="47" t="s">
        <v>29</v>
      </c>
      <c r="C6" s="48">
        <v>154020</v>
      </c>
      <c r="D6" s="49">
        <v>154020</v>
      </c>
      <c r="E6" s="50"/>
      <c r="F6" s="44"/>
      <c r="G6" s="45"/>
    </row>
    <row r="7" spans="1:7">
      <c r="A7" s="46">
        <v>2050803</v>
      </c>
      <c r="B7" s="47" t="s">
        <v>52</v>
      </c>
      <c r="C7" s="51">
        <v>154020</v>
      </c>
      <c r="D7" s="52">
        <v>154020</v>
      </c>
      <c r="E7" s="53"/>
      <c r="F7" s="44"/>
      <c r="G7" s="45"/>
    </row>
    <row r="8" spans="1:7">
      <c r="A8" s="46">
        <v>208</v>
      </c>
      <c r="B8" s="47" t="s">
        <v>53</v>
      </c>
      <c r="C8" s="54">
        <v>6012411.1</v>
      </c>
      <c r="D8" s="55">
        <v>6012411.1</v>
      </c>
      <c r="E8" s="56"/>
      <c r="F8" s="44"/>
      <c r="G8" s="45"/>
    </row>
    <row r="9" ht="24" spans="1:7">
      <c r="A9" s="46">
        <v>20805</v>
      </c>
      <c r="B9" s="47" t="s">
        <v>8</v>
      </c>
      <c r="C9" s="54">
        <v>6012411.1</v>
      </c>
      <c r="D9" s="55">
        <v>6012411.1</v>
      </c>
      <c r="E9" s="57"/>
      <c r="F9" s="58"/>
      <c r="G9" s="45"/>
    </row>
    <row r="10" ht="24" spans="1:7">
      <c r="A10" s="46">
        <v>2080505</v>
      </c>
      <c r="B10" s="47" t="s">
        <v>54</v>
      </c>
      <c r="C10" s="54">
        <v>3242423.2</v>
      </c>
      <c r="D10" s="55">
        <v>3242423.2</v>
      </c>
      <c r="E10" s="56"/>
      <c r="F10" s="44"/>
      <c r="G10" s="45"/>
    </row>
    <row r="11" ht="24" spans="1:7">
      <c r="A11" s="46">
        <v>2080506</v>
      </c>
      <c r="B11" s="47" t="s">
        <v>55</v>
      </c>
      <c r="C11" s="59">
        <v>1621211.6</v>
      </c>
      <c r="D11" s="60">
        <v>1621211.6</v>
      </c>
      <c r="E11" s="56"/>
      <c r="F11" s="44"/>
      <c r="G11" s="45"/>
    </row>
    <row r="12" spans="1:7">
      <c r="A12" s="46">
        <v>2080501</v>
      </c>
      <c r="B12" s="47" t="s">
        <v>56</v>
      </c>
      <c r="C12" s="54">
        <v>1083112.3</v>
      </c>
      <c r="D12" s="55">
        <v>1083112.3</v>
      </c>
      <c r="E12" s="56"/>
      <c r="F12" s="44"/>
      <c r="G12" s="45"/>
    </row>
    <row r="13" spans="1:7">
      <c r="A13" s="46">
        <v>2080502</v>
      </c>
      <c r="B13" s="47" t="s">
        <v>57</v>
      </c>
      <c r="C13" s="54">
        <v>65664</v>
      </c>
      <c r="D13" s="55">
        <v>65664</v>
      </c>
      <c r="E13" s="56"/>
      <c r="F13" s="44"/>
      <c r="G13" s="45"/>
    </row>
    <row r="14" spans="1:7">
      <c r="A14" s="46">
        <v>210</v>
      </c>
      <c r="B14" s="47" t="s">
        <v>58</v>
      </c>
      <c r="C14" s="48">
        <v>2904468.85</v>
      </c>
      <c r="D14" s="49">
        <v>2904468.85</v>
      </c>
      <c r="E14" s="57"/>
      <c r="F14" s="44"/>
      <c r="G14" s="45"/>
    </row>
    <row r="15" spans="1:7">
      <c r="A15" s="46">
        <v>21011</v>
      </c>
      <c r="B15" s="47" t="s">
        <v>11</v>
      </c>
      <c r="C15" s="48">
        <v>2904468.85</v>
      </c>
      <c r="D15" s="49">
        <v>2904468.85</v>
      </c>
      <c r="E15" s="57"/>
      <c r="F15" s="44"/>
      <c r="G15" s="45"/>
    </row>
    <row r="16" spans="1:7">
      <c r="A16" s="46">
        <v>2101101</v>
      </c>
      <c r="B16" s="47" t="s">
        <v>59</v>
      </c>
      <c r="C16" s="48">
        <v>1898538.85</v>
      </c>
      <c r="D16" s="49">
        <v>1898538.85</v>
      </c>
      <c r="E16" s="57"/>
      <c r="F16" s="44"/>
      <c r="G16" s="45"/>
    </row>
    <row r="17" spans="1:7">
      <c r="A17" s="46">
        <v>2101102</v>
      </c>
      <c r="B17" s="47" t="s">
        <v>60</v>
      </c>
      <c r="C17" s="48">
        <v>735930</v>
      </c>
      <c r="D17" s="49">
        <v>735930</v>
      </c>
      <c r="E17" s="61"/>
      <c r="F17" s="44"/>
      <c r="G17" s="45"/>
    </row>
    <row r="18" ht="24" spans="1:7">
      <c r="A18" s="46">
        <v>2101199</v>
      </c>
      <c r="B18" s="47" t="s">
        <v>61</v>
      </c>
      <c r="C18" s="48">
        <v>270000</v>
      </c>
      <c r="D18" s="49">
        <v>270000</v>
      </c>
      <c r="E18" s="62"/>
      <c r="F18" s="44"/>
      <c r="G18" s="45"/>
    </row>
    <row r="19" spans="1:7">
      <c r="A19" s="46">
        <v>211</v>
      </c>
      <c r="B19" s="47" t="s">
        <v>62</v>
      </c>
      <c r="C19" s="48">
        <f>C20+C26+C28+C31</f>
        <v>73099874.77</v>
      </c>
      <c r="D19" s="49">
        <f>D20+D26+D28+D31</f>
        <v>30284267.59</v>
      </c>
      <c r="E19" s="62">
        <f>E20+E26+E28+E31</f>
        <v>42815607.18</v>
      </c>
      <c r="F19" s="44"/>
      <c r="G19" s="45"/>
    </row>
    <row r="20" spans="1:7">
      <c r="A20" s="46">
        <v>21101</v>
      </c>
      <c r="B20" s="47" t="s">
        <v>14</v>
      </c>
      <c r="C20" s="48">
        <f>D20+E20</f>
        <v>36316201.22</v>
      </c>
      <c r="D20" s="49">
        <f>D21</f>
        <v>30284267.59</v>
      </c>
      <c r="E20" s="62">
        <f>SUM(E21:E25)</f>
        <v>6031933.63</v>
      </c>
      <c r="F20" s="44"/>
      <c r="G20" s="45"/>
    </row>
    <row r="21" ht="15.6" spans="1:7">
      <c r="A21" s="46">
        <v>2110101</v>
      </c>
      <c r="B21" s="47" t="s">
        <v>63</v>
      </c>
      <c r="C21" s="48">
        <f>D21+E21</f>
        <v>30284267.59</v>
      </c>
      <c r="D21" s="49">
        <v>30284267.59</v>
      </c>
      <c r="E21" s="62"/>
      <c r="F21" s="63"/>
      <c r="G21" s="64"/>
    </row>
    <row r="22" spans="1:7">
      <c r="A22" s="46">
        <v>2110102</v>
      </c>
      <c r="B22" s="47" t="s">
        <v>64</v>
      </c>
      <c r="C22" s="48">
        <v>3714183.63</v>
      </c>
      <c r="D22" s="62"/>
      <c r="E22" s="48">
        <v>3714183.63</v>
      </c>
      <c r="F22" s="65"/>
      <c r="G22" s="66"/>
    </row>
    <row r="23" spans="1:7">
      <c r="A23" s="46">
        <v>2110104</v>
      </c>
      <c r="B23" s="47" t="s">
        <v>65</v>
      </c>
      <c r="C23" s="48">
        <v>767380</v>
      </c>
      <c r="D23" s="62"/>
      <c r="E23" s="49">
        <v>767380</v>
      </c>
      <c r="F23" s="65"/>
      <c r="G23" s="66"/>
    </row>
    <row r="24" ht="24" spans="1:7">
      <c r="A24" s="46">
        <v>2110107</v>
      </c>
      <c r="B24" s="47" t="s">
        <v>66</v>
      </c>
      <c r="C24" s="48">
        <v>1126120</v>
      </c>
      <c r="D24" s="62"/>
      <c r="E24" s="49">
        <v>1126120</v>
      </c>
      <c r="F24" s="65"/>
      <c r="G24" s="66"/>
    </row>
    <row r="25" ht="24" spans="1:7">
      <c r="A25" s="46">
        <v>2110199</v>
      </c>
      <c r="B25" s="47" t="s">
        <v>67</v>
      </c>
      <c r="C25" s="48">
        <v>424250</v>
      </c>
      <c r="D25" s="62"/>
      <c r="E25" s="49">
        <v>424250</v>
      </c>
      <c r="F25" s="65"/>
      <c r="G25" s="66"/>
    </row>
    <row r="26" spans="1:7">
      <c r="A26" s="46">
        <v>21102</v>
      </c>
      <c r="B26" s="47" t="s">
        <v>17</v>
      </c>
      <c r="C26" s="48">
        <v>954388</v>
      </c>
      <c r="D26" s="62"/>
      <c r="E26" s="49">
        <v>954388</v>
      </c>
      <c r="F26" s="65"/>
      <c r="G26" s="66"/>
    </row>
    <row r="27" ht="24" spans="1:7">
      <c r="A27" s="46">
        <v>2110299</v>
      </c>
      <c r="B27" s="47" t="s">
        <v>68</v>
      </c>
      <c r="C27" s="48">
        <v>954388</v>
      </c>
      <c r="D27" s="62"/>
      <c r="E27" s="49">
        <v>954388</v>
      </c>
      <c r="F27" s="65"/>
      <c r="G27" s="66"/>
    </row>
    <row r="28" spans="1:7">
      <c r="A28" s="46">
        <v>21103</v>
      </c>
      <c r="B28" s="47" t="s">
        <v>20</v>
      </c>
      <c r="C28" s="48">
        <f>C29+C30</f>
        <v>21993086.3</v>
      </c>
      <c r="D28" s="62"/>
      <c r="E28" s="49">
        <f>E29+E30</f>
        <v>21993086.3</v>
      </c>
      <c r="F28" s="65"/>
      <c r="G28" s="66"/>
    </row>
    <row r="29" spans="1:7">
      <c r="A29" s="46">
        <v>2110301</v>
      </c>
      <c r="B29" s="47" t="s">
        <v>69</v>
      </c>
      <c r="C29" s="48">
        <f>E29+F29</f>
        <v>21314556.3</v>
      </c>
      <c r="D29" s="62"/>
      <c r="E29" s="49">
        <v>21314556.3</v>
      </c>
      <c r="F29" s="65"/>
      <c r="G29" s="66"/>
    </row>
    <row r="30" spans="1:7">
      <c r="A30" s="46">
        <v>2110302</v>
      </c>
      <c r="B30" s="47" t="s">
        <v>70</v>
      </c>
      <c r="C30" s="48">
        <v>678530</v>
      </c>
      <c r="D30" s="62"/>
      <c r="E30" s="49">
        <v>678530</v>
      </c>
      <c r="F30" s="65"/>
      <c r="G30" s="66"/>
    </row>
    <row r="31" spans="1:5">
      <c r="A31" s="46">
        <v>21111</v>
      </c>
      <c r="B31" s="47" t="s">
        <v>23</v>
      </c>
      <c r="C31" s="48">
        <v>13836199.25</v>
      </c>
      <c r="D31" s="62"/>
      <c r="E31" s="49">
        <v>13836199.25</v>
      </c>
    </row>
    <row r="32" spans="1:5">
      <c r="A32" s="46">
        <v>2111101</v>
      </c>
      <c r="B32" s="47" t="s">
        <v>71</v>
      </c>
      <c r="C32" s="48">
        <v>5872050</v>
      </c>
      <c r="D32" s="62"/>
      <c r="E32" s="49">
        <v>5872050</v>
      </c>
    </row>
    <row r="33" spans="1:5">
      <c r="A33" s="46">
        <v>2111102</v>
      </c>
      <c r="B33" s="47" t="s">
        <v>72</v>
      </c>
      <c r="C33" s="48">
        <v>7964149.25</v>
      </c>
      <c r="D33" s="62"/>
      <c r="E33" s="49">
        <v>7964149.25</v>
      </c>
    </row>
    <row r="34" spans="1:5">
      <c r="A34" s="46">
        <v>221</v>
      </c>
      <c r="B34" s="47" t="s">
        <v>73</v>
      </c>
      <c r="C34" s="48">
        <v>6118145.4</v>
      </c>
      <c r="D34" s="49">
        <v>6118145.4</v>
      </c>
      <c r="E34" s="62"/>
    </row>
    <row r="35" spans="1:5">
      <c r="A35" s="46">
        <v>22102</v>
      </c>
      <c r="B35" s="47" t="s">
        <v>26</v>
      </c>
      <c r="C35" s="48">
        <v>6118145.4</v>
      </c>
      <c r="D35" s="49">
        <v>6118145.4</v>
      </c>
      <c r="E35" s="62"/>
    </row>
    <row r="36" spans="1:5">
      <c r="A36" s="46">
        <v>2110201</v>
      </c>
      <c r="B36" s="47" t="s">
        <v>74</v>
      </c>
      <c r="C36" s="48">
        <v>3156617.4</v>
      </c>
      <c r="D36" s="49">
        <v>3156617.4</v>
      </c>
      <c r="E36" s="62"/>
    </row>
    <row r="37" spans="1:5">
      <c r="A37" s="46">
        <v>2110202</v>
      </c>
      <c r="B37" s="47" t="s">
        <v>75</v>
      </c>
      <c r="C37" s="48">
        <v>46200</v>
      </c>
      <c r="D37" s="49">
        <v>46200</v>
      </c>
      <c r="E37" s="62"/>
    </row>
    <row r="38" spans="1:5">
      <c r="A38" s="46">
        <v>2110203</v>
      </c>
      <c r="B38" s="47" t="s">
        <v>76</v>
      </c>
      <c r="C38" s="48">
        <v>2915328</v>
      </c>
      <c r="D38" s="49">
        <v>2915328</v>
      </c>
      <c r="E38" s="62"/>
    </row>
    <row r="39" spans="1:5">
      <c r="A39" s="62"/>
      <c r="B39" s="62" t="s">
        <v>44</v>
      </c>
      <c r="C39" s="67">
        <f>C5+C8+C14+C19+C34</f>
        <v>88288920.12</v>
      </c>
      <c r="D39" s="62">
        <f>D5+D8+D14+D19+D34</f>
        <v>45473312.94</v>
      </c>
      <c r="E39" s="62">
        <f>E23+E24+E25+E26+E28+E31+E22</f>
        <v>42815607.18</v>
      </c>
    </row>
  </sheetData>
  <mergeCells count="27">
    <mergeCell ref="A2:E2"/>
    <mergeCell ref="F4:G4"/>
    <mergeCell ref="F5:G5"/>
    <mergeCell ref="F6:G6"/>
    <mergeCell ref="F7:G7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E13" sqref="E13"/>
    </sheetView>
  </sheetViews>
  <sheetFormatPr defaultColWidth="9" defaultRowHeight="14.4" outlineLevelCol="6"/>
  <cols>
    <col min="1" max="1" width="15" customWidth="1"/>
    <col min="2" max="2" width="26.1296296296296" customWidth="1"/>
    <col min="3" max="3" width="11.6296296296296" customWidth="1"/>
    <col min="4" max="4" width="20.25" customWidth="1"/>
    <col min="5" max="5" width="15.6296296296296" customWidth="1"/>
    <col min="6" max="6" width="16.5" customWidth="1"/>
    <col min="7" max="7" width="14.25" customWidth="1"/>
  </cols>
  <sheetData>
    <row r="1" ht="21" customHeight="1" spans="1:1">
      <c r="A1" s="1" t="s">
        <v>105</v>
      </c>
    </row>
    <row r="2" ht="20.4" spans="1:7">
      <c r="A2" s="2" t="s">
        <v>106</v>
      </c>
      <c r="B2" s="2"/>
      <c r="C2" s="2"/>
      <c r="D2" s="2"/>
      <c r="E2" s="2"/>
      <c r="F2" s="2"/>
      <c r="G2" s="2"/>
    </row>
    <row r="3" spans="6:6">
      <c r="F3" s="38" t="s">
        <v>2</v>
      </c>
    </row>
    <row r="4" s="37" customFormat="1" ht="23.25" customHeight="1" spans="1:7">
      <c r="A4" s="5" t="s">
        <v>107</v>
      </c>
      <c r="B4" s="5" t="s">
        <v>108</v>
      </c>
      <c r="C4" s="5" t="s">
        <v>109</v>
      </c>
      <c r="D4" s="5" t="s">
        <v>110</v>
      </c>
      <c r="E4" s="5" t="s">
        <v>44</v>
      </c>
      <c r="F4" s="5" t="s">
        <v>111</v>
      </c>
      <c r="G4" s="5" t="s">
        <v>112</v>
      </c>
    </row>
    <row r="5" ht="21" customHeight="1" spans="1:7">
      <c r="A5" s="39">
        <v>501</v>
      </c>
      <c r="B5" s="40" t="s">
        <v>113</v>
      </c>
      <c r="C5" s="40">
        <v>301</v>
      </c>
      <c r="D5" s="40" t="s">
        <v>114</v>
      </c>
      <c r="E5" s="41">
        <f>F5+G5</f>
        <v>33590434.1</v>
      </c>
      <c r="F5" s="42">
        <v>33590434.1</v>
      </c>
      <c r="G5" s="42"/>
    </row>
    <row r="6" ht="21" customHeight="1" spans="1:7">
      <c r="A6" s="39">
        <v>50101</v>
      </c>
      <c r="B6" s="40" t="s">
        <v>115</v>
      </c>
      <c r="C6" s="40">
        <v>30101</v>
      </c>
      <c r="D6" s="40" t="s">
        <v>116</v>
      </c>
      <c r="E6" s="41"/>
      <c r="F6" s="42">
        <v>5626608</v>
      </c>
      <c r="G6" s="42"/>
    </row>
    <row r="7" ht="21" customHeight="1" spans="1:7">
      <c r="A7" s="39">
        <v>50101</v>
      </c>
      <c r="B7" s="40" t="s">
        <v>115</v>
      </c>
      <c r="C7" s="40">
        <v>30102</v>
      </c>
      <c r="D7" s="40" t="s">
        <v>117</v>
      </c>
      <c r="E7" s="41"/>
      <c r="F7" s="42">
        <v>13938222</v>
      </c>
      <c r="G7" s="42"/>
    </row>
    <row r="8" ht="24" customHeight="1" spans="1:7">
      <c r="A8" s="39">
        <v>50101</v>
      </c>
      <c r="B8" s="40" t="s">
        <v>115</v>
      </c>
      <c r="C8" s="40">
        <v>30103</v>
      </c>
      <c r="D8" s="40" t="s">
        <v>118</v>
      </c>
      <c r="E8" s="41"/>
      <c r="F8" s="42">
        <v>1936000</v>
      </c>
      <c r="G8" s="42"/>
    </row>
    <row r="9" ht="24" customHeight="1" spans="1:7">
      <c r="A9" s="39">
        <v>50101</v>
      </c>
      <c r="B9" s="40" t="s">
        <v>115</v>
      </c>
      <c r="C9" s="40">
        <v>30107</v>
      </c>
      <c r="D9" s="40" t="s">
        <v>119</v>
      </c>
      <c r="E9" s="41"/>
      <c r="F9" s="42">
        <v>3731268</v>
      </c>
      <c r="G9" s="42"/>
    </row>
    <row r="10" ht="24" customHeight="1" spans="1:7">
      <c r="A10" s="39">
        <v>50102</v>
      </c>
      <c r="B10" s="40" t="s">
        <v>120</v>
      </c>
      <c r="C10" s="40" t="s">
        <v>121</v>
      </c>
      <c r="D10" s="40" t="s">
        <v>122</v>
      </c>
      <c r="E10" s="41"/>
      <c r="F10" s="42">
        <v>3242423.2</v>
      </c>
      <c r="G10" s="42"/>
    </row>
    <row r="11" ht="24" customHeight="1" spans="1:7">
      <c r="A11" s="39">
        <v>50102</v>
      </c>
      <c r="B11" s="40" t="s">
        <v>120</v>
      </c>
      <c r="C11" s="40" t="s">
        <v>123</v>
      </c>
      <c r="D11" s="40" t="s">
        <v>124</v>
      </c>
      <c r="E11" s="41"/>
      <c r="F11" s="42">
        <v>1621211.6</v>
      </c>
      <c r="G11" s="42"/>
    </row>
    <row r="12" ht="24" customHeight="1" spans="1:7">
      <c r="A12" s="39">
        <v>50102</v>
      </c>
      <c r="B12" s="40" t="s">
        <v>120</v>
      </c>
      <c r="C12" s="40" t="s">
        <v>125</v>
      </c>
      <c r="D12" s="40" t="s">
        <v>126</v>
      </c>
      <c r="E12" s="41"/>
      <c r="F12" s="42">
        <v>3163730.3</v>
      </c>
      <c r="G12" s="42"/>
    </row>
    <row r="13" ht="24" customHeight="1" spans="1:7">
      <c r="A13" s="39">
        <v>50199</v>
      </c>
      <c r="B13" s="40" t="s">
        <v>127</v>
      </c>
      <c r="C13" s="40" t="s">
        <v>128</v>
      </c>
      <c r="D13" s="40" t="s">
        <v>127</v>
      </c>
      <c r="E13" s="41"/>
      <c r="F13" s="42">
        <v>330971</v>
      </c>
      <c r="G13" s="42"/>
    </row>
    <row r="14" ht="24" customHeight="1" spans="1:7">
      <c r="A14" s="39">
        <v>502</v>
      </c>
      <c r="B14" s="40" t="s">
        <v>129</v>
      </c>
      <c r="C14" s="40">
        <v>302</v>
      </c>
      <c r="D14" s="40" t="s">
        <v>130</v>
      </c>
      <c r="E14" s="41">
        <f>F14+G14</f>
        <v>4480097.14</v>
      </c>
      <c r="F14" s="42">
        <v>2367402.5</v>
      </c>
      <c r="G14" s="42">
        <v>2112694.64</v>
      </c>
    </row>
    <row r="15" ht="24" customHeight="1" spans="1:7">
      <c r="A15" s="39">
        <v>50201</v>
      </c>
      <c r="B15" s="40" t="s">
        <v>131</v>
      </c>
      <c r="C15" s="40" t="s">
        <v>132</v>
      </c>
      <c r="D15" s="40" t="s">
        <v>133</v>
      </c>
      <c r="E15" s="41"/>
      <c r="F15" s="42"/>
      <c r="G15" s="42">
        <v>362400</v>
      </c>
    </row>
    <row r="16" ht="24" customHeight="1" spans="1:7">
      <c r="A16" s="39">
        <v>50201</v>
      </c>
      <c r="B16" s="40" t="s">
        <v>131</v>
      </c>
      <c r="C16" s="40" t="s">
        <v>134</v>
      </c>
      <c r="D16" s="40" t="s">
        <v>135</v>
      </c>
      <c r="E16" s="41"/>
      <c r="F16" s="42"/>
      <c r="G16" s="42">
        <v>60400</v>
      </c>
    </row>
    <row r="17" ht="24" customHeight="1" spans="1:7">
      <c r="A17" s="39">
        <v>50201</v>
      </c>
      <c r="B17" s="40" t="s">
        <v>131</v>
      </c>
      <c r="C17" s="40" t="s">
        <v>136</v>
      </c>
      <c r="D17" s="40" t="s">
        <v>137</v>
      </c>
      <c r="E17" s="41"/>
      <c r="F17" s="42"/>
      <c r="G17" s="42">
        <v>407700</v>
      </c>
    </row>
    <row r="18" ht="24" customHeight="1" spans="1:7">
      <c r="A18" s="39">
        <v>50201</v>
      </c>
      <c r="B18" s="40" t="s">
        <v>131</v>
      </c>
      <c r="C18" s="40" t="s">
        <v>138</v>
      </c>
      <c r="D18" s="40" t="s">
        <v>139</v>
      </c>
      <c r="E18" s="41"/>
      <c r="F18" s="42"/>
      <c r="G18" s="42">
        <v>152000</v>
      </c>
    </row>
    <row r="19" spans="1:7">
      <c r="A19" s="39">
        <v>50201</v>
      </c>
      <c r="B19" s="40" t="s">
        <v>131</v>
      </c>
      <c r="C19" s="40" t="s">
        <v>140</v>
      </c>
      <c r="D19" s="40" t="s">
        <v>141</v>
      </c>
      <c r="E19" s="41"/>
      <c r="F19" s="42"/>
      <c r="G19" s="42">
        <v>83723.2</v>
      </c>
    </row>
    <row r="20" spans="1:7">
      <c r="A20" s="39">
        <v>50201</v>
      </c>
      <c r="B20" s="40" t="s">
        <v>131</v>
      </c>
      <c r="C20" s="40" t="s">
        <v>142</v>
      </c>
      <c r="D20" s="40" t="s">
        <v>143</v>
      </c>
      <c r="E20" s="41"/>
      <c r="F20" s="42"/>
      <c r="G20" s="42">
        <v>114760</v>
      </c>
    </row>
    <row r="21" spans="1:7">
      <c r="A21" s="39">
        <v>50201</v>
      </c>
      <c r="B21" s="40" t="s">
        <v>131</v>
      </c>
      <c r="C21" s="40" t="s">
        <v>144</v>
      </c>
      <c r="D21" s="40" t="s">
        <v>145</v>
      </c>
      <c r="E21" s="41"/>
      <c r="F21" s="42"/>
      <c r="G21" s="42">
        <v>420727.44</v>
      </c>
    </row>
    <row r="22" spans="1:7">
      <c r="A22" s="39">
        <v>50201</v>
      </c>
      <c r="B22" s="40" t="s">
        <v>131</v>
      </c>
      <c r="C22" s="40" t="s">
        <v>146</v>
      </c>
      <c r="D22" s="40" t="s">
        <v>147</v>
      </c>
      <c r="E22" s="41"/>
      <c r="F22" s="42"/>
      <c r="G22" s="42">
        <v>510984</v>
      </c>
    </row>
    <row r="23" spans="1:7">
      <c r="A23" s="39">
        <v>50201</v>
      </c>
      <c r="B23" s="40" t="s">
        <v>131</v>
      </c>
      <c r="C23" s="40" t="s">
        <v>148</v>
      </c>
      <c r="D23" s="40" t="s">
        <v>149</v>
      </c>
      <c r="E23" s="41"/>
      <c r="F23" s="42">
        <v>804960</v>
      </c>
      <c r="G23" s="42"/>
    </row>
    <row r="24" spans="1:7">
      <c r="A24" s="39">
        <v>50202</v>
      </c>
      <c r="B24" s="40" t="s">
        <v>150</v>
      </c>
      <c r="C24" s="40" t="s">
        <v>151</v>
      </c>
      <c r="D24" s="40" t="s">
        <v>150</v>
      </c>
      <c r="E24" s="41"/>
      <c r="F24" s="42">
        <v>45300</v>
      </c>
      <c r="G24" s="42"/>
    </row>
    <row r="25" spans="1:7">
      <c r="A25" s="39">
        <v>50203</v>
      </c>
      <c r="B25" s="40" t="s">
        <v>152</v>
      </c>
      <c r="C25" s="40" t="s">
        <v>153</v>
      </c>
      <c r="D25" s="40" t="s">
        <v>152</v>
      </c>
      <c r="E25" s="41"/>
      <c r="F25" s="42">
        <v>154020</v>
      </c>
      <c r="G25" s="42"/>
    </row>
    <row r="26" spans="1:7">
      <c r="A26" s="39">
        <v>50206</v>
      </c>
      <c r="B26" s="40" t="s">
        <v>154</v>
      </c>
      <c r="C26" s="40" t="s">
        <v>155</v>
      </c>
      <c r="D26" s="40" t="s">
        <v>154</v>
      </c>
      <c r="E26" s="41"/>
      <c r="F26" s="42">
        <v>24556.92</v>
      </c>
      <c r="G26" s="42"/>
    </row>
    <row r="27" spans="1:7">
      <c r="A27" s="39">
        <v>50208</v>
      </c>
      <c r="B27" s="40" t="s">
        <v>156</v>
      </c>
      <c r="C27" s="40" t="s">
        <v>157</v>
      </c>
      <c r="D27" s="40" t="s">
        <v>156</v>
      </c>
      <c r="E27" s="41"/>
      <c r="F27" s="42">
        <v>116500</v>
      </c>
      <c r="G27" s="42"/>
    </row>
    <row r="28" spans="1:7">
      <c r="A28" s="39">
        <v>50209</v>
      </c>
      <c r="B28" s="40" t="s">
        <v>158</v>
      </c>
      <c r="C28" s="40" t="s">
        <v>159</v>
      </c>
      <c r="D28" s="40" t="s">
        <v>158</v>
      </c>
      <c r="E28" s="41"/>
      <c r="F28" s="42">
        <v>30200</v>
      </c>
      <c r="G28" s="42"/>
    </row>
    <row r="29" spans="1:7">
      <c r="A29" s="39">
        <v>50299</v>
      </c>
      <c r="B29" s="40" t="s">
        <v>160</v>
      </c>
      <c r="C29" s="40" t="s">
        <v>161</v>
      </c>
      <c r="D29" s="40" t="s">
        <v>160</v>
      </c>
      <c r="E29" s="41"/>
      <c r="F29" s="42">
        <v>1191865.58</v>
      </c>
      <c r="G29" s="42"/>
    </row>
    <row r="30" spans="1:7">
      <c r="A30" s="39">
        <v>509</v>
      </c>
      <c r="B30" s="40" t="s">
        <v>162</v>
      </c>
      <c r="C30" s="40">
        <v>303</v>
      </c>
      <c r="D30" s="40" t="s">
        <v>162</v>
      </c>
      <c r="E30" s="41"/>
      <c r="F30" s="42">
        <f>SUM(F31:F33)</f>
        <v>1284636.3</v>
      </c>
      <c r="G30" s="42"/>
    </row>
    <row r="31" spans="1:7">
      <c r="A31" s="39">
        <v>50905</v>
      </c>
      <c r="B31" s="40" t="s">
        <v>163</v>
      </c>
      <c r="C31" s="40" t="s">
        <v>164</v>
      </c>
      <c r="D31" s="40" t="s">
        <v>165</v>
      </c>
      <c r="E31" s="41"/>
      <c r="F31" s="42">
        <v>572582.3</v>
      </c>
      <c r="G31" s="42"/>
    </row>
    <row r="32" spans="1:7">
      <c r="A32" s="39">
        <v>50905</v>
      </c>
      <c r="B32" s="40" t="s">
        <v>163</v>
      </c>
      <c r="C32" s="40" t="s">
        <v>166</v>
      </c>
      <c r="D32" s="40" t="s">
        <v>167</v>
      </c>
      <c r="E32" s="41"/>
      <c r="F32" s="42">
        <v>297290</v>
      </c>
      <c r="G32" s="42"/>
    </row>
    <row r="33" ht="24" spans="1:7">
      <c r="A33" s="39">
        <v>50999</v>
      </c>
      <c r="B33" s="40" t="s">
        <v>168</v>
      </c>
      <c r="C33" s="40" t="s">
        <v>169</v>
      </c>
      <c r="D33" s="40" t="s">
        <v>168</v>
      </c>
      <c r="E33" s="41"/>
      <c r="F33" s="42">
        <v>414764</v>
      </c>
      <c r="G33" s="42"/>
    </row>
    <row r="34" spans="1:7">
      <c r="A34" s="39"/>
      <c r="B34" s="40" t="s">
        <v>77</v>
      </c>
      <c r="C34" s="40"/>
      <c r="D34" s="40"/>
      <c r="E34" s="41">
        <f>F34+G34</f>
        <v>39355167.54</v>
      </c>
      <c r="F34" s="42">
        <f>SUM(F5+F14+F30)</f>
        <v>37242472.9</v>
      </c>
      <c r="G34" s="42">
        <f>SUM(G5+G14+G30)</f>
        <v>2112694.64</v>
      </c>
    </row>
  </sheetData>
  <mergeCells count="1">
    <mergeCell ref="A2:G2"/>
  </mergeCells>
  <pageMargins left="0.708333333333333" right="0.7" top="0.354166666666667" bottom="0.236111111111111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G15" sqref="G15"/>
    </sheetView>
  </sheetViews>
  <sheetFormatPr defaultColWidth="9" defaultRowHeight="14.4" outlineLevelCol="2"/>
  <cols>
    <col min="1" max="1" width="37" customWidth="1"/>
    <col min="2" max="2" width="18.8796296296296" customWidth="1"/>
    <col min="3" max="3" width="20.5" customWidth="1"/>
  </cols>
  <sheetData>
    <row r="1" ht="21.75" customHeight="1" spans="1:1">
      <c r="A1" s="1" t="s">
        <v>170</v>
      </c>
    </row>
    <row r="2" ht="20.4" spans="1:3">
      <c r="A2" s="32" t="s">
        <v>171</v>
      </c>
      <c r="B2" s="32"/>
      <c r="C2" s="32"/>
    </row>
    <row r="3" ht="20.4" spans="1:3">
      <c r="A3" s="33"/>
      <c r="B3" s="33"/>
      <c r="C3" s="34" t="s">
        <v>2</v>
      </c>
    </row>
    <row r="4" ht="26.25" customHeight="1" spans="1:3">
      <c r="A4" s="35" t="s">
        <v>90</v>
      </c>
      <c r="B4" s="35" t="s">
        <v>172</v>
      </c>
      <c r="C4" s="30" t="s">
        <v>173</v>
      </c>
    </row>
    <row r="5" ht="26.25" customHeight="1" spans="1:3">
      <c r="A5" s="36" t="s">
        <v>174</v>
      </c>
      <c r="B5" s="36">
        <v>0</v>
      </c>
      <c r="C5" s="29">
        <v>0</v>
      </c>
    </row>
    <row r="6" ht="26.25" customHeight="1" spans="1:3">
      <c r="A6" s="36" t="s">
        <v>175</v>
      </c>
      <c r="B6" s="36">
        <v>24556.92</v>
      </c>
      <c r="C6" s="29">
        <v>0</v>
      </c>
    </row>
    <row r="7" ht="26.25" customHeight="1" spans="1:3">
      <c r="A7" s="36" t="s">
        <v>176</v>
      </c>
      <c r="B7" s="36">
        <v>73500</v>
      </c>
      <c r="C7" s="29">
        <v>116500</v>
      </c>
    </row>
    <row r="8" ht="26.25" customHeight="1" spans="1:3">
      <c r="A8" s="36" t="s">
        <v>177</v>
      </c>
      <c r="B8" s="36">
        <v>0</v>
      </c>
      <c r="C8" s="29">
        <v>0</v>
      </c>
    </row>
    <row r="9" ht="26.25" customHeight="1" spans="1:3">
      <c r="A9" s="36" t="s">
        <v>178</v>
      </c>
      <c r="B9" s="36">
        <v>73500</v>
      </c>
      <c r="C9" s="29">
        <v>116500</v>
      </c>
    </row>
    <row r="10" ht="26.25" customHeight="1" spans="1:3">
      <c r="A10" s="36" t="s">
        <v>77</v>
      </c>
      <c r="B10" s="36">
        <f>B6+B7</f>
        <v>98056.92</v>
      </c>
      <c r="C10" s="29">
        <v>116500</v>
      </c>
    </row>
  </sheetData>
  <mergeCells count="1">
    <mergeCell ref="A2:C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7" sqref="G7"/>
    </sheetView>
  </sheetViews>
  <sheetFormatPr defaultColWidth="9" defaultRowHeight="14.4" outlineLevelCol="4"/>
  <cols>
    <col min="1" max="2" width="18.8796296296296" customWidth="1"/>
    <col min="3" max="3" width="15" customWidth="1"/>
    <col min="4" max="4" width="11.75" customWidth="1"/>
    <col min="5" max="5" width="13.1296296296296" customWidth="1"/>
  </cols>
  <sheetData>
    <row r="1" ht="20.25" customHeight="1" spans="1:1">
      <c r="A1" s="1" t="s">
        <v>179</v>
      </c>
    </row>
    <row r="2" ht="20.4" spans="1:5">
      <c r="A2" s="23" t="s">
        <v>180</v>
      </c>
      <c r="B2" s="23"/>
      <c r="C2" s="23"/>
      <c r="D2" s="23"/>
      <c r="E2" s="23"/>
    </row>
    <row r="3" spans="1:5">
      <c r="A3" s="24"/>
      <c r="B3" s="24"/>
      <c r="C3" s="24"/>
      <c r="D3" s="24"/>
      <c r="E3" s="25" t="s">
        <v>2</v>
      </c>
    </row>
    <row r="4" ht="21" customHeight="1" spans="1:5">
      <c r="A4" s="26" t="s">
        <v>49</v>
      </c>
      <c r="B4" s="26" t="s">
        <v>50</v>
      </c>
      <c r="C4" s="26" t="s">
        <v>44</v>
      </c>
      <c r="D4" s="26" t="s">
        <v>80</v>
      </c>
      <c r="E4" s="26" t="s">
        <v>81</v>
      </c>
    </row>
    <row r="5" ht="21" customHeight="1" spans="1:5">
      <c r="A5" s="27">
        <v>201</v>
      </c>
      <c r="B5" s="27" t="s">
        <v>181</v>
      </c>
      <c r="C5" s="28"/>
      <c r="D5" s="28"/>
      <c r="E5" s="28"/>
    </row>
    <row r="6" ht="21" customHeight="1" spans="1:5">
      <c r="A6" s="27">
        <v>20101</v>
      </c>
      <c r="B6" s="27" t="s">
        <v>182</v>
      </c>
      <c r="C6" s="28"/>
      <c r="D6" s="28"/>
      <c r="E6" s="28"/>
    </row>
    <row r="7" ht="21" customHeight="1" spans="1:5">
      <c r="A7" s="27">
        <v>2010101</v>
      </c>
      <c r="B7" s="27" t="s">
        <v>63</v>
      </c>
      <c r="C7" s="28"/>
      <c r="D7" s="28"/>
      <c r="E7" s="28"/>
    </row>
    <row r="8" ht="21" customHeight="1" spans="1:5">
      <c r="A8" s="27" t="s">
        <v>183</v>
      </c>
      <c r="B8" s="27" t="s">
        <v>183</v>
      </c>
      <c r="C8" s="28"/>
      <c r="D8" s="28"/>
      <c r="E8" s="28"/>
    </row>
    <row r="9" ht="21" customHeight="1" spans="1:5">
      <c r="A9" s="29"/>
      <c r="B9" s="30"/>
      <c r="C9" s="29"/>
      <c r="D9" s="29"/>
      <c r="E9" s="29"/>
    </row>
    <row r="10" ht="21" customHeight="1" spans="1:5">
      <c r="A10" s="30"/>
      <c r="B10" s="30"/>
      <c r="C10" s="29"/>
      <c r="D10" s="29"/>
      <c r="E10" s="29"/>
    </row>
    <row r="11" ht="21" customHeight="1" spans="1:5">
      <c r="A11" s="29"/>
      <c r="B11" s="29"/>
      <c r="C11" s="29"/>
      <c r="D11" s="29"/>
      <c r="E11" s="29"/>
    </row>
    <row r="12" ht="21" customHeight="1" spans="1:5">
      <c r="A12" s="29"/>
      <c r="B12" s="29"/>
      <c r="C12" s="29"/>
      <c r="D12" s="29"/>
      <c r="E12" s="29"/>
    </row>
    <row r="13" ht="21" customHeight="1" spans="1:5">
      <c r="A13" s="29"/>
      <c r="B13" s="29"/>
      <c r="C13" s="29"/>
      <c r="D13" s="29"/>
      <c r="E13" s="29"/>
    </row>
    <row r="14" ht="21" customHeight="1" spans="1:5">
      <c r="A14" s="29"/>
      <c r="B14" s="29"/>
      <c r="C14" s="29"/>
      <c r="D14" s="29"/>
      <c r="E14" s="29"/>
    </row>
    <row r="15" ht="21" customHeight="1" spans="1:5">
      <c r="A15" s="29"/>
      <c r="B15" s="31" t="s">
        <v>77</v>
      </c>
      <c r="C15" s="29"/>
      <c r="D15" s="29"/>
      <c r="E15" s="29"/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topLeftCell="A66" workbookViewId="0">
      <selection activeCell="I70" sqref="I70"/>
    </sheetView>
  </sheetViews>
  <sheetFormatPr defaultColWidth="9" defaultRowHeight="14.4"/>
  <cols>
    <col min="8" max="8" width="11.25"/>
    <col min="9" max="9" width="15.1296296296296" customWidth="1"/>
  </cols>
  <sheetData>
    <row r="1" ht="22.5" customHeight="1" spans="1:1">
      <c r="A1" s="1" t="s">
        <v>184</v>
      </c>
    </row>
    <row r="2" ht="20.4" spans="1:8">
      <c r="A2" s="12" t="s">
        <v>185</v>
      </c>
      <c r="B2" s="12"/>
      <c r="C2" s="12"/>
      <c r="D2" s="12"/>
      <c r="E2" s="12"/>
      <c r="F2" s="12"/>
      <c r="G2" s="12"/>
      <c r="H2" s="12"/>
    </row>
    <row r="3" spans="1:9">
      <c r="A3" s="13"/>
      <c r="B3" s="13"/>
      <c r="C3" s="13"/>
      <c r="D3" s="13"/>
      <c r="E3" s="13"/>
      <c r="F3" s="13"/>
      <c r="G3" s="14" t="s">
        <v>186</v>
      </c>
      <c r="H3" s="13"/>
      <c r="I3" s="22"/>
    </row>
    <row r="4" ht="24" spans="1:8">
      <c r="A4" s="15" t="s">
        <v>187</v>
      </c>
      <c r="B4" s="15" t="s">
        <v>188</v>
      </c>
      <c r="C4" s="15" t="s">
        <v>107</v>
      </c>
      <c r="D4" s="15" t="s">
        <v>108</v>
      </c>
      <c r="E4" s="15" t="s">
        <v>109</v>
      </c>
      <c r="F4" s="15" t="s">
        <v>110</v>
      </c>
      <c r="G4" s="15" t="s">
        <v>189</v>
      </c>
      <c r="H4" s="15" t="s">
        <v>91</v>
      </c>
    </row>
    <row r="5" ht="21.6" spans="1:8">
      <c r="A5" s="16" t="s">
        <v>190</v>
      </c>
      <c r="B5" s="17" t="s">
        <v>191</v>
      </c>
      <c r="C5" s="18" t="s">
        <v>190</v>
      </c>
      <c r="D5" s="18" t="s">
        <v>190</v>
      </c>
      <c r="E5" s="19" t="s">
        <v>190</v>
      </c>
      <c r="F5" s="19" t="s">
        <v>190</v>
      </c>
      <c r="G5" s="19" t="s">
        <v>190</v>
      </c>
      <c r="H5" s="20">
        <v>88288920.12</v>
      </c>
    </row>
    <row r="6" spans="1:8">
      <c r="A6" s="16" t="s">
        <v>190</v>
      </c>
      <c r="B6" s="17" t="s">
        <v>192</v>
      </c>
      <c r="C6" s="18" t="s">
        <v>190</v>
      </c>
      <c r="D6" s="18" t="s">
        <v>190</v>
      </c>
      <c r="E6" s="19" t="s">
        <v>190</v>
      </c>
      <c r="F6" s="19" t="s">
        <v>190</v>
      </c>
      <c r="G6" s="19" t="s">
        <v>190</v>
      </c>
      <c r="H6" s="20">
        <v>88288920.12</v>
      </c>
    </row>
    <row r="7" ht="21.6" spans="1:8">
      <c r="A7" s="16" t="s">
        <v>190</v>
      </c>
      <c r="B7" s="17" t="s">
        <v>193</v>
      </c>
      <c r="C7" s="18" t="s">
        <v>190</v>
      </c>
      <c r="D7" s="18" t="s">
        <v>190</v>
      </c>
      <c r="E7" s="19" t="s">
        <v>190</v>
      </c>
      <c r="F7" s="19" t="s">
        <v>190</v>
      </c>
      <c r="G7" s="19" t="s">
        <v>190</v>
      </c>
      <c r="H7" s="20">
        <v>154020</v>
      </c>
    </row>
    <row r="8" ht="43.2" spans="1:8">
      <c r="A8" s="16" t="s">
        <v>194</v>
      </c>
      <c r="B8" s="17" t="s">
        <v>195</v>
      </c>
      <c r="C8" s="21">
        <v>50203</v>
      </c>
      <c r="D8" s="18" t="s">
        <v>152</v>
      </c>
      <c r="E8" s="19" t="s">
        <v>153</v>
      </c>
      <c r="F8" s="19" t="s">
        <v>152</v>
      </c>
      <c r="G8" s="19" t="s">
        <v>196</v>
      </c>
      <c r="H8" s="20">
        <v>154020</v>
      </c>
    </row>
    <row r="9" ht="32.4" spans="1:8">
      <c r="A9" s="16" t="s">
        <v>190</v>
      </c>
      <c r="B9" s="17" t="s">
        <v>197</v>
      </c>
      <c r="C9" s="18" t="s">
        <v>190</v>
      </c>
      <c r="D9" s="18" t="s">
        <v>190</v>
      </c>
      <c r="E9" s="19" t="s">
        <v>190</v>
      </c>
      <c r="F9" s="19" t="s">
        <v>190</v>
      </c>
      <c r="G9" s="19" t="s">
        <v>190</v>
      </c>
      <c r="H9" s="20">
        <v>6012411.1</v>
      </c>
    </row>
    <row r="10" ht="64.8" spans="1:8">
      <c r="A10" s="16" t="s">
        <v>198</v>
      </c>
      <c r="B10" s="17" t="s">
        <v>199</v>
      </c>
      <c r="C10" s="21">
        <v>50102</v>
      </c>
      <c r="D10" s="18" t="s">
        <v>120</v>
      </c>
      <c r="E10" s="19" t="s">
        <v>121</v>
      </c>
      <c r="F10" s="19" t="s">
        <v>122</v>
      </c>
      <c r="G10" s="19" t="s">
        <v>200</v>
      </c>
      <c r="H10" s="20">
        <v>3242423.2</v>
      </c>
    </row>
    <row r="11" ht="43.2" spans="1:8">
      <c r="A11" s="16" t="s">
        <v>201</v>
      </c>
      <c r="B11" s="17" t="s">
        <v>202</v>
      </c>
      <c r="C11" s="21">
        <v>50102</v>
      </c>
      <c r="D11" s="18" t="s">
        <v>120</v>
      </c>
      <c r="E11" s="19" t="s">
        <v>123</v>
      </c>
      <c r="F11" s="19" t="s">
        <v>124</v>
      </c>
      <c r="G11" s="19" t="s">
        <v>203</v>
      </c>
      <c r="H11" s="20">
        <v>1621211.6</v>
      </c>
    </row>
    <row r="12" ht="54" spans="1:8">
      <c r="A12" s="16" t="s">
        <v>204</v>
      </c>
      <c r="B12" s="17" t="s">
        <v>205</v>
      </c>
      <c r="C12" s="21">
        <v>50905</v>
      </c>
      <c r="D12" s="18" t="s">
        <v>163</v>
      </c>
      <c r="E12" s="19" t="s">
        <v>164</v>
      </c>
      <c r="F12" s="19" t="s">
        <v>165</v>
      </c>
      <c r="G12" s="19" t="s">
        <v>206</v>
      </c>
      <c r="H12" s="20">
        <v>572582.3</v>
      </c>
    </row>
    <row r="13" ht="64.8" spans="1:8">
      <c r="A13" s="16" t="s">
        <v>204</v>
      </c>
      <c r="B13" s="17" t="s">
        <v>205</v>
      </c>
      <c r="C13" s="21">
        <v>50999</v>
      </c>
      <c r="D13" s="18" t="s">
        <v>168</v>
      </c>
      <c r="E13" s="19" t="s">
        <v>169</v>
      </c>
      <c r="F13" s="19" t="s">
        <v>168</v>
      </c>
      <c r="G13" s="19" t="s">
        <v>207</v>
      </c>
      <c r="H13" s="20">
        <v>11880</v>
      </c>
    </row>
    <row r="14" ht="54" spans="1:8">
      <c r="A14" s="16" t="s">
        <v>204</v>
      </c>
      <c r="B14" s="17" t="s">
        <v>205</v>
      </c>
      <c r="C14" s="21">
        <v>50905</v>
      </c>
      <c r="D14" s="18" t="s">
        <v>163</v>
      </c>
      <c r="E14" s="19" t="s">
        <v>166</v>
      </c>
      <c r="F14" s="19" t="s">
        <v>167</v>
      </c>
      <c r="G14" s="19" t="s">
        <v>208</v>
      </c>
      <c r="H14" s="20">
        <v>269230</v>
      </c>
    </row>
    <row r="15" ht="54" spans="1:8">
      <c r="A15" s="16" t="s">
        <v>209</v>
      </c>
      <c r="B15" s="17" t="s">
        <v>210</v>
      </c>
      <c r="C15" s="21">
        <v>50905</v>
      </c>
      <c r="D15" s="18" t="s">
        <v>163</v>
      </c>
      <c r="E15" s="19" t="s">
        <v>166</v>
      </c>
      <c r="F15" s="19" t="s">
        <v>167</v>
      </c>
      <c r="G15" s="19" t="s">
        <v>208</v>
      </c>
      <c r="H15" s="20">
        <v>28060</v>
      </c>
    </row>
    <row r="16" ht="64.8" spans="1:8">
      <c r="A16" s="16" t="s">
        <v>204</v>
      </c>
      <c r="B16" s="17" t="s">
        <v>205</v>
      </c>
      <c r="C16" s="21">
        <v>50999</v>
      </c>
      <c r="D16" s="18" t="s">
        <v>168</v>
      </c>
      <c r="E16" s="19" t="s">
        <v>169</v>
      </c>
      <c r="F16" s="19" t="s">
        <v>168</v>
      </c>
      <c r="G16" s="19" t="s">
        <v>211</v>
      </c>
      <c r="H16" s="20">
        <v>190200</v>
      </c>
    </row>
    <row r="17" ht="64.8" spans="1:8">
      <c r="A17" s="16" t="s">
        <v>209</v>
      </c>
      <c r="B17" s="17" t="s">
        <v>210</v>
      </c>
      <c r="C17" s="21">
        <v>50999</v>
      </c>
      <c r="D17" s="18" t="s">
        <v>168</v>
      </c>
      <c r="E17" s="19" t="s">
        <v>169</v>
      </c>
      <c r="F17" s="19" t="s">
        <v>168</v>
      </c>
      <c r="G17" s="19" t="s">
        <v>211</v>
      </c>
      <c r="H17" s="20">
        <v>34344</v>
      </c>
    </row>
    <row r="18" ht="54" spans="1:8">
      <c r="A18" s="16" t="s">
        <v>204</v>
      </c>
      <c r="B18" s="17" t="s">
        <v>205</v>
      </c>
      <c r="C18" s="21">
        <v>50299</v>
      </c>
      <c r="D18" s="18" t="s">
        <v>160</v>
      </c>
      <c r="E18" s="19" t="s">
        <v>161</v>
      </c>
      <c r="F18" s="19" t="s">
        <v>160</v>
      </c>
      <c r="G18" s="19" t="s">
        <v>212</v>
      </c>
      <c r="H18" s="20">
        <v>39220</v>
      </c>
    </row>
    <row r="19" ht="54" spans="1:8">
      <c r="A19" s="16" t="s">
        <v>209</v>
      </c>
      <c r="B19" s="17" t="s">
        <v>210</v>
      </c>
      <c r="C19" s="21">
        <v>50299</v>
      </c>
      <c r="D19" s="18" t="s">
        <v>160</v>
      </c>
      <c r="E19" s="19" t="s">
        <v>161</v>
      </c>
      <c r="F19" s="19" t="s">
        <v>160</v>
      </c>
      <c r="G19" s="19" t="s">
        <v>212</v>
      </c>
      <c r="H19" s="20">
        <v>3260</v>
      </c>
    </row>
    <row r="20" ht="21.6" spans="1:8">
      <c r="A20" s="16" t="s">
        <v>190</v>
      </c>
      <c r="B20" s="17" t="s">
        <v>213</v>
      </c>
      <c r="C20" s="18" t="s">
        <v>190</v>
      </c>
      <c r="D20" s="18" t="s">
        <v>190</v>
      </c>
      <c r="E20" s="19" t="s">
        <v>190</v>
      </c>
      <c r="F20" s="19" t="s">
        <v>190</v>
      </c>
      <c r="G20" s="19" t="s">
        <v>190</v>
      </c>
      <c r="H20" s="20">
        <v>2904468.85</v>
      </c>
    </row>
    <row r="21" ht="54" spans="1:8">
      <c r="A21" s="16" t="s">
        <v>214</v>
      </c>
      <c r="B21" s="17" t="s">
        <v>59</v>
      </c>
      <c r="C21" s="21">
        <v>50102</v>
      </c>
      <c r="D21" s="18" t="s">
        <v>120</v>
      </c>
      <c r="E21" s="19" t="s">
        <v>125</v>
      </c>
      <c r="F21" s="19" t="s">
        <v>126</v>
      </c>
      <c r="G21" s="19" t="s">
        <v>215</v>
      </c>
      <c r="H21" s="20">
        <v>1898538.85</v>
      </c>
    </row>
    <row r="22" ht="54" spans="1:8">
      <c r="A22" s="16" t="s">
        <v>216</v>
      </c>
      <c r="B22" s="17" t="s">
        <v>60</v>
      </c>
      <c r="C22" s="21">
        <v>50102</v>
      </c>
      <c r="D22" s="18" t="s">
        <v>120</v>
      </c>
      <c r="E22" s="19" t="s">
        <v>125</v>
      </c>
      <c r="F22" s="19" t="s">
        <v>126</v>
      </c>
      <c r="G22" s="19" t="s">
        <v>215</v>
      </c>
      <c r="H22" s="20">
        <v>735930</v>
      </c>
    </row>
    <row r="23" ht="64.8" spans="1:8">
      <c r="A23" s="16" t="s">
        <v>217</v>
      </c>
      <c r="B23" s="17" t="s">
        <v>61</v>
      </c>
      <c r="C23" s="21">
        <v>50102</v>
      </c>
      <c r="D23" s="18" t="s">
        <v>120</v>
      </c>
      <c r="E23" s="19" t="s">
        <v>125</v>
      </c>
      <c r="F23" s="19" t="s">
        <v>126</v>
      </c>
      <c r="G23" s="19" t="s">
        <v>218</v>
      </c>
      <c r="H23" s="20">
        <v>270000</v>
      </c>
    </row>
    <row r="24" ht="21.6" spans="1:8">
      <c r="A24" s="16" t="s">
        <v>190</v>
      </c>
      <c r="B24" s="17" t="s">
        <v>219</v>
      </c>
      <c r="C24" s="18" t="s">
        <v>190</v>
      </c>
      <c r="D24" s="18" t="s">
        <v>190</v>
      </c>
      <c r="E24" s="19" t="s">
        <v>190</v>
      </c>
      <c r="F24" s="19" t="s">
        <v>190</v>
      </c>
      <c r="G24" s="19" t="s">
        <v>190</v>
      </c>
      <c r="H24" s="20">
        <v>36316201.22</v>
      </c>
    </row>
    <row r="25" ht="43.2" spans="1:8">
      <c r="A25" s="16" t="s">
        <v>220</v>
      </c>
      <c r="B25" s="17" t="s">
        <v>221</v>
      </c>
      <c r="C25" s="21">
        <v>50101</v>
      </c>
      <c r="D25" s="18" t="s">
        <v>115</v>
      </c>
      <c r="E25" s="19" t="s">
        <v>222</v>
      </c>
      <c r="F25" s="19" t="s">
        <v>116</v>
      </c>
      <c r="G25" s="19" t="s">
        <v>223</v>
      </c>
      <c r="H25" s="20">
        <v>5626608</v>
      </c>
    </row>
    <row r="26" ht="43.2" spans="1:8">
      <c r="A26" s="16" t="s">
        <v>220</v>
      </c>
      <c r="B26" s="17" t="s">
        <v>221</v>
      </c>
      <c r="C26" s="21">
        <v>50101</v>
      </c>
      <c r="D26" s="18" t="s">
        <v>115</v>
      </c>
      <c r="E26" s="19" t="s">
        <v>224</v>
      </c>
      <c r="F26" s="19" t="s">
        <v>117</v>
      </c>
      <c r="G26" s="19" t="s">
        <v>225</v>
      </c>
      <c r="H26" s="20">
        <v>13313652</v>
      </c>
    </row>
    <row r="27" ht="32.4" spans="1:8">
      <c r="A27" s="16" t="s">
        <v>220</v>
      </c>
      <c r="B27" s="17" t="s">
        <v>221</v>
      </c>
      <c r="C27" s="21">
        <v>50101</v>
      </c>
      <c r="D27" s="18" t="s">
        <v>115</v>
      </c>
      <c r="E27" s="19" t="s">
        <v>226</v>
      </c>
      <c r="F27" s="19" t="s">
        <v>118</v>
      </c>
      <c r="G27" s="19" t="s">
        <v>227</v>
      </c>
      <c r="H27" s="20">
        <v>1936000</v>
      </c>
    </row>
    <row r="28" ht="43.2" spans="1:8">
      <c r="A28" s="16" t="s">
        <v>220</v>
      </c>
      <c r="B28" s="17" t="s">
        <v>221</v>
      </c>
      <c r="C28" s="21">
        <v>50101</v>
      </c>
      <c r="D28" s="18" t="s">
        <v>115</v>
      </c>
      <c r="E28" s="19" t="s">
        <v>228</v>
      </c>
      <c r="F28" s="19" t="s">
        <v>119</v>
      </c>
      <c r="G28" s="19" t="s">
        <v>229</v>
      </c>
      <c r="H28" s="20">
        <v>3731268</v>
      </c>
    </row>
    <row r="29" ht="54" spans="1:8">
      <c r="A29" s="16" t="s">
        <v>220</v>
      </c>
      <c r="B29" s="17" t="s">
        <v>221</v>
      </c>
      <c r="C29" s="21">
        <v>50199</v>
      </c>
      <c r="D29" s="18" t="s">
        <v>127</v>
      </c>
      <c r="E29" s="19" t="s">
        <v>128</v>
      </c>
      <c r="F29" s="19" t="s">
        <v>127</v>
      </c>
      <c r="G29" s="19" t="s">
        <v>230</v>
      </c>
      <c r="H29" s="20">
        <v>330971</v>
      </c>
    </row>
    <row r="30" ht="54" spans="1:8">
      <c r="A30" s="16" t="s">
        <v>220</v>
      </c>
      <c r="B30" s="17" t="s">
        <v>221</v>
      </c>
      <c r="C30" s="21">
        <v>50102</v>
      </c>
      <c r="D30" s="18" t="s">
        <v>120</v>
      </c>
      <c r="E30" s="19" t="s">
        <v>125</v>
      </c>
      <c r="F30" s="19" t="s">
        <v>126</v>
      </c>
      <c r="G30" s="19" t="s">
        <v>215</v>
      </c>
      <c r="H30" s="20">
        <v>259261.45</v>
      </c>
    </row>
    <row r="31" ht="54" spans="1:8">
      <c r="A31" s="16" t="s">
        <v>220</v>
      </c>
      <c r="B31" s="17" t="s">
        <v>221</v>
      </c>
      <c r="C31" s="21">
        <v>50101</v>
      </c>
      <c r="D31" s="18" t="s">
        <v>115</v>
      </c>
      <c r="E31" s="19" t="s">
        <v>224</v>
      </c>
      <c r="F31" s="19" t="s">
        <v>117</v>
      </c>
      <c r="G31" s="19" t="s">
        <v>231</v>
      </c>
      <c r="H31" s="20">
        <v>624570</v>
      </c>
    </row>
    <row r="32" ht="54" spans="1:8">
      <c r="A32" s="16" t="s">
        <v>220</v>
      </c>
      <c r="B32" s="17" t="s">
        <v>221</v>
      </c>
      <c r="C32" s="21">
        <v>50201</v>
      </c>
      <c r="D32" s="18" t="s">
        <v>131</v>
      </c>
      <c r="E32" s="19" t="s">
        <v>148</v>
      </c>
      <c r="F32" s="19" t="s">
        <v>149</v>
      </c>
      <c r="G32" s="19" t="s">
        <v>232</v>
      </c>
      <c r="H32" s="20">
        <v>804960</v>
      </c>
    </row>
    <row r="33" ht="64.8" spans="1:8">
      <c r="A33" s="16" t="s">
        <v>220</v>
      </c>
      <c r="B33" s="17" t="s">
        <v>221</v>
      </c>
      <c r="C33" s="21">
        <v>50999</v>
      </c>
      <c r="D33" s="18" t="s">
        <v>168</v>
      </c>
      <c r="E33" s="19" t="s">
        <v>169</v>
      </c>
      <c r="F33" s="19" t="s">
        <v>168</v>
      </c>
      <c r="G33" s="19" t="s">
        <v>233</v>
      </c>
      <c r="H33" s="20">
        <v>178340</v>
      </c>
    </row>
    <row r="34" ht="43.2" spans="1:8">
      <c r="A34" s="16" t="s">
        <v>220</v>
      </c>
      <c r="B34" s="17" t="s">
        <v>221</v>
      </c>
      <c r="C34" s="21">
        <v>50201</v>
      </c>
      <c r="D34" s="18" t="s">
        <v>131</v>
      </c>
      <c r="E34" s="19" t="s">
        <v>132</v>
      </c>
      <c r="F34" s="19" t="s">
        <v>133</v>
      </c>
      <c r="G34" s="19" t="s">
        <v>234</v>
      </c>
      <c r="H34" s="20">
        <v>362400</v>
      </c>
    </row>
    <row r="35" ht="32.4" spans="1:8">
      <c r="A35" s="16" t="s">
        <v>220</v>
      </c>
      <c r="B35" s="17" t="s">
        <v>221</v>
      </c>
      <c r="C35" s="21">
        <v>50201</v>
      </c>
      <c r="D35" s="18" t="s">
        <v>131</v>
      </c>
      <c r="E35" s="19" t="s">
        <v>134</v>
      </c>
      <c r="F35" s="19" t="s">
        <v>135</v>
      </c>
      <c r="G35" s="19" t="s">
        <v>235</v>
      </c>
      <c r="H35" s="20">
        <v>60400</v>
      </c>
    </row>
    <row r="36" ht="32.4" spans="1:8">
      <c r="A36" s="16" t="s">
        <v>220</v>
      </c>
      <c r="B36" s="17" t="s">
        <v>221</v>
      </c>
      <c r="C36" s="21">
        <v>50201</v>
      </c>
      <c r="D36" s="18" t="s">
        <v>131</v>
      </c>
      <c r="E36" s="19" t="s">
        <v>136</v>
      </c>
      <c r="F36" s="19" t="s">
        <v>137</v>
      </c>
      <c r="G36" s="19" t="s">
        <v>236</v>
      </c>
      <c r="H36" s="20">
        <v>407700</v>
      </c>
    </row>
    <row r="37" ht="43.2" spans="1:8">
      <c r="A37" s="16" t="s">
        <v>220</v>
      </c>
      <c r="B37" s="17" t="s">
        <v>221</v>
      </c>
      <c r="C37" s="21">
        <v>50201</v>
      </c>
      <c r="D37" s="18" t="s">
        <v>131</v>
      </c>
      <c r="E37" s="19" t="s">
        <v>138</v>
      </c>
      <c r="F37" s="19" t="s">
        <v>139</v>
      </c>
      <c r="G37" s="19" t="s">
        <v>237</v>
      </c>
      <c r="H37" s="20">
        <v>152000</v>
      </c>
    </row>
    <row r="38" ht="43.2" spans="1:8">
      <c r="A38" s="16" t="s">
        <v>220</v>
      </c>
      <c r="B38" s="17" t="s">
        <v>221</v>
      </c>
      <c r="C38" s="21">
        <v>50201</v>
      </c>
      <c r="D38" s="18" t="s">
        <v>131</v>
      </c>
      <c r="E38" s="19" t="s">
        <v>140</v>
      </c>
      <c r="F38" s="19" t="s">
        <v>141</v>
      </c>
      <c r="G38" s="19" t="s">
        <v>238</v>
      </c>
      <c r="H38" s="20">
        <v>83723.2</v>
      </c>
    </row>
    <row r="39" ht="43.2" spans="1:8">
      <c r="A39" s="16" t="s">
        <v>220</v>
      </c>
      <c r="B39" s="17" t="s">
        <v>221</v>
      </c>
      <c r="C39" s="21">
        <v>50201</v>
      </c>
      <c r="D39" s="18" t="s">
        <v>131</v>
      </c>
      <c r="E39" s="19" t="s">
        <v>142</v>
      </c>
      <c r="F39" s="19" t="s">
        <v>143</v>
      </c>
      <c r="G39" s="19" t="s">
        <v>239</v>
      </c>
      <c r="H39" s="20">
        <v>114760</v>
      </c>
    </row>
    <row r="40" ht="43.2" spans="1:8">
      <c r="A40" s="16" t="s">
        <v>220</v>
      </c>
      <c r="B40" s="17" t="s">
        <v>221</v>
      </c>
      <c r="C40" s="21">
        <v>50209</v>
      </c>
      <c r="D40" s="18" t="s">
        <v>158</v>
      </c>
      <c r="E40" s="19" t="s">
        <v>159</v>
      </c>
      <c r="F40" s="19" t="s">
        <v>158</v>
      </c>
      <c r="G40" s="19" t="s">
        <v>240</v>
      </c>
      <c r="H40" s="20">
        <v>30200</v>
      </c>
    </row>
    <row r="41" ht="43.2" spans="1:8">
      <c r="A41" s="16" t="s">
        <v>220</v>
      </c>
      <c r="B41" s="17" t="s">
        <v>221</v>
      </c>
      <c r="C41" s="21">
        <v>50202</v>
      </c>
      <c r="D41" s="18" t="s">
        <v>150</v>
      </c>
      <c r="E41" s="19" t="s">
        <v>151</v>
      </c>
      <c r="F41" s="19" t="s">
        <v>150</v>
      </c>
      <c r="G41" s="19" t="s">
        <v>241</v>
      </c>
      <c r="H41" s="20">
        <v>45300</v>
      </c>
    </row>
    <row r="42" ht="43.2" spans="1:8">
      <c r="A42" s="16" t="s">
        <v>220</v>
      </c>
      <c r="B42" s="17" t="s">
        <v>221</v>
      </c>
      <c r="C42" s="21">
        <v>50206</v>
      </c>
      <c r="D42" s="18" t="s">
        <v>154</v>
      </c>
      <c r="E42" s="19" t="s">
        <v>155</v>
      </c>
      <c r="F42" s="19" t="s">
        <v>154</v>
      </c>
      <c r="G42" s="19" t="s">
        <v>242</v>
      </c>
      <c r="H42" s="20">
        <v>24556.92</v>
      </c>
    </row>
    <row r="43" ht="43.2" spans="1:8">
      <c r="A43" s="16" t="s">
        <v>220</v>
      </c>
      <c r="B43" s="17" t="s">
        <v>221</v>
      </c>
      <c r="C43" s="21">
        <v>50201</v>
      </c>
      <c r="D43" s="18" t="s">
        <v>131</v>
      </c>
      <c r="E43" s="19" t="s">
        <v>144</v>
      </c>
      <c r="F43" s="19" t="s">
        <v>145</v>
      </c>
      <c r="G43" s="19" t="s">
        <v>243</v>
      </c>
      <c r="H43" s="20">
        <v>420727.44</v>
      </c>
    </row>
    <row r="44" ht="43.2" spans="1:8">
      <c r="A44" s="16" t="s">
        <v>220</v>
      </c>
      <c r="B44" s="17" t="s">
        <v>221</v>
      </c>
      <c r="C44" s="21">
        <v>50201</v>
      </c>
      <c r="D44" s="18" t="s">
        <v>131</v>
      </c>
      <c r="E44" s="19" t="s">
        <v>146</v>
      </c>
      <c r="F44" s="19" t="s">
        <v>147</v>
      </c>
      <c r="G44" s="19" t="s">
        <v>244</v>
      </c>
      <c r="H44" s="20">
        <v>510984</v>
      </c>
    </row>
    <row r="45" ht="54" spans="1:8">
      <c r="A45" s="16" t="s">
        <v>220</v>
      </c>
      <c r="B45" s="17" t="s">
        <v>221</v>
      </c>
      <c r="C45" s="21">
        <v>50208</v>
      </c>
      <c r="D45" s="18" t="s">
        <v>156</v>
      </c>
      <c r="E45" s="19" t="s">
        <v>157</v>
      </c>
      <c r="F45" s="19" t="s">
        <v>156</v>
      </c>
      <c r="G45" s="19" t="s">
        <v>245</v>
      </c>
      <c r="H45" s="20">
        <v>116500</v>
      </c>
    </row>
    <row r="46" ht="54" spans="1:8">
      <c r="A46" s="16" t="s">
        <v>220</v>
      </c>
      <c r="B46" s="17" t="s">
        <v>221</v>
      </c>
      <c r="C46" s="21">
        <v>50299</v>
      </c>
      <c r="D46" s="18" t="s">
        <v>160</v>
      </c>
      <c r="E46" s="19" t="s">
        <v>161</v>
      </c>
      <c r="F46" s="19" t="s">
        <v>160</v>
      </c>
      <c r="G46" s="19" t="s">
        <v>246</v>
      </c>
      <c r="H46" s="20">
        <v>1149385.58</v>
      </c>
    </row>
    <row r="47" ht="32.4" spans="1:8">
      <c r="A47" s="16" t="s">
        <v>247</v>
      </c>
      <c r="B47" s="17" t="s">
        <v>248</v>
      </c>
      <c r="C47" s="21">
        <v>50201</v>
      </c>
      <c r="D47" s="18" t="s">
        <v>131</v>
      </c>
      <c r="E47" s="19" t="s">
        <v>249</v>
      </c>
      <c r="F47" s="19" t="s">
        <v>250</v>
      </c>
      <c r="G47" s="19" t="s">
        <v>251</v>
      </c>
      <c r="H47" s="20">
        <v>2667000</v>
      </c>
    </row>
    <row r="48" ht="32.4" spans="1:8">
      <c r="A48" s="16" t="s">
        <v>247</v>
      </c>
      <c r="B48" s="17" t="s">
        <v>248</v>
      </c>
      <c r="C48" s="21">
        <v>50205</v>
      </c>
      <c r="D48" s="18" t="s">
        <v>252</v>
      </c>
      <c r="E48" s="19" t="s">
        <v>253</v>
      </c>
      <c r="F48" s="19" t="s">
        <v>252</v>
      </c>
      <c r="G48" s="19" t="s">
        <v>254</v>
      </c>
      <c r="H48" s="20">
        <v>100000</v>
      </c>
    </row>
    <row r="49" ht="43.2" spans="1:8">
      <c r="A49" s="16" t="s">
        <v>255</v>
      </c>
      <c r="B49" s="17" t="s">
        <v>66</v>
      </c>
      <c r="C49" s="21">
        <v>50205</v>
      </c>
      <c r="D49" s="18" t="s">
        <v>252</v>
      </c>
      <c r="E49" s="19" t="s">
        <v>253</v>
      </c>
      <c r="F49" s="19" t="s">
        <v>252</v>
      </c>
      <c r="G49" s="19" t="s">
        <v>256</v>
      </c>
      <c r="H49" s="20">
        <v>1126120</v>
      </c>
    </row>
    <row r="50" ht="32.4" spans="1:8">
      <c r="A50" s="16" t="s">
        <v>247</v>
      </c>
      <c r="B50" s="17" t="s">
        <v>248</v>
      </c>
      <c r="C50" s="21">
        <v>50306</v>
      </c>
      <c r="D50" s="18" t="s">
        <v>257</v>
      </c>
      <c r="E50" s="19" t="s">
        <v>258</v>
      </c>
      <c r="F50" s="19" t="s">
        <v>259</v>
      </c>
      <c r="G50" s="19" t="s">
        <v>260</v>
      </c>
      <c r="H50" s="20">
        <v>317310</v>
      </c>
    </row>
    <row r="51" ht="32.4" spans="1:8">
      <c r="A51" s="16" t="s">
        <v>261</v>
      </c>
      <c r="B51" s="17" t="s">
        <v>262</v>
      </c>
      <c r="C51" s="21">
        <v>50205</v>
      </c>
      <c r="D51" s="18" t="s">
        <v>252</v>
      </c>
      <c r="E51" s="19" t="s">
        <v>253</v>
      </c>
      <c r="F51" s="19" t="s">
        <v>252</v>
      </c>
      <c r="G51" s="19" t="s">
        <v>263</v>
      </c>
      <c r="H51" s="20">
        <v>767380</v>
      </c>
    </row>
    <row r="52" ht="43.2" spans="1:8">
      <c r="A52" s="16" t="s">
        <v>247</v>
      </c>
      <c r="B52" s="17" t="s">
        <v>248</v>
      </c>
      <c r="C52" s="21">
        <v>50205</v>
      </c>
      <c r="D52" s="18" t="s">
        <v>252</v>
      </c>
      <c r="E52" s="19" t="s">
        <v>253</v>
      </c>
      <c r="F52" s="19" t="s">
        <v>252</v>
      </c>
      <c r="G52" s="19" t="s">
        <v>264</v>
      </c>
      <c r="H52" s="20">
        <v>15000</v>
      </c>
    </row>
    <row r="53" ht="32.4" spans="1:8">
      <c r="A53" s="16" t="s">
        <v>265</v>
      </c>
      <c r="B53" s="17" t="s">
        <v>67</v>
      </c>
      <c r="C53" s="21">
        <v>50205</v>
      </c>
      <c r="D53" s="18" t="s">
        <v>252</v>
      </c>
      <c r="E53" s="19" t="s">
        <v>253</v>
      </c>
      <c r="F53" s="19" t="s">
        <v>252</v>
      </c>
      <c r="G53" s="19" t="s">
        <v>266</v>
      </c>
      <c r="H53" s="20">
        <v>424250</v>
      </c>
    </row>
    <row r="54" ht="32.4" spans="1:8">
      <c r="A54" s="16" t="s">
        <v>247</v>
      </c>
      <c r="B54" s="17" t="s">
        <v>248</v>
      </c>
      <c r="C54" s="21">
        <v>50299</v>
      </c>
      <c r="D54" s="18" t="s">
        <v>160</v>
      </c>
      <c r="E54" s="19" t="s">
        <v>161</v>
      </c>
      <c r="F54" s="19" t="s">
        <v>160</v>
      </c>
      <c r="G54" s="19" t="s">
        <v>267</v>
      </c>
      <c r="H54" s="20">
        <v>614873.63</v>
      </c>
    </row>
    <row r="55" ht="21.6" spans="1:8">
      <c r="A55" s="16" t="s">
        <v>190</v>
      </c>
      <c r="B55" s="17" t="s">
        <v>268</v>
      </c>
      <c r="C55" s="18" t="s">
        <v>190</v>
      </c>
      <c r="D55" s="18" t="s">
        <v>190</v>
      </c>
      <c r="E55" s="19" t="s">
        <v>190</v>
      </c>
      <c r="F55" s="19" t="s">
        <v>190</v>
      </c>
      <c r="G55" s="19" t="s">
        <v>190</v>
      </c>
      <c r="H55" s="20">
        <v>954388</v>
      </c>
    </row>
    <row r="56" ht="32.4" spans="1:8">
      <c r="A56" s="16" t="s">
        <v>269</v>
      </c>
      <c r="B56" s="17" t="s">
        <v>68</v>
      </c>
      <c r="C56" s="21">
        <v>50205</v>
      </c>
      <c r="D56" s="18" t="s">
        <v>252</v>
      </c>
      <c r="E56" s="19" t="s">
        <v>253</v>
      </c>
      <c r="F56" s="19" t="s">
        <v>252</v>
      </c>
      <c r="G56" s="19" t="s">
        <v>270</v>
      </c>
      <c r="H56" s="20">
        <v>433600</v>
      </c>
    </row>
    <row r="57" ht="32.4" spans="1:8">
      <c r="A57" s="16" t="s">
        <v>269</v>
      </c>
      <c r="B57" s="17" t="s">
        <v>68</v>
      </c>
      <c r="C57" s="21">
        <v>50209</v>
      </c>
      <c r="D57" s="18" t="s">
        <v>158</v>
      </c>
      <c r="E57" s="19" t="s">
        <v>159</v>
      </c>
      <c r="F57" s="19" t="s">
        <v>158</v>
      </c>
      <c r="G57" s="19" t="s">
        <v>271</v>
      </c>
      <c r="H57" s="20">
        <v>240000</v>
      </c>
    </row>
    <row r="58" ht="43.2" spans="1:8">
      <c r="A58" s="16" t="s">
        <v>269</v>
      </c>
      <c r="B58" s="17" t="s">
        <v>68</v>
      </c>
      <c r="C58" s="21">
        <v>50209</v>
      </c>
      <c r="D58" s="18" t="s">
        <v>158</v>
      </c>
      <c r="E58" s="19" t="s">
        <v>159</v>
      </c>
      <c r="F58" s="19" t="s">
        <v>158</v>
      </c>
      <c r="G58" s="19" t="s">
        <v>272</v>
      </c>
      <c r="H58" s="20">
        <v>54788</v>
      </c>
    </row>
    <row r="59" ht="32.4" spans="1:8">
      <c r="A59" s="16" t="s">
        <v>269</v>
      </c>
      <c r="B59" s="17" t="s">
        <v>68</v>
      </c>
      <c r="C59" s="21">
        <v>50205</v>
      </c>
      <c r="D59" s="18" t="s">
        <v>252</v>
      </c>
      <c r="E59" s="19" t="s">
        <v>253</v>
      </c>
      <c r="F59" s="19" t="s">
        <v>252</v>
      </c>
      <c r="G59" s="19" t="s">
        <v>273</v>
      </c>
      <c r="H59" s="20">
        <v>226000</v>
      </c>
    </row>
    <row r="60" spans="1:8">
      <c r="A60" s="16" t="s">
        <v>190</v>
      </c>
      <c r="B60" s="17" t="s">
        <v>274</v>
      </c>
      <c r="C60" s="18" t="s">
        <v>190</v>
      </c>
      <c r="D60" s="18" t="s">
        <v>190</v>
      </c>
      <c r="E60" s="19" t="s">
        <v>190</v>
      </c>
      <c r="F60" s="19" t="s">
        <v>190</v>
      </c>
      <c r="G60" s="19" t="s">
        <v>190</v>
      </c>
      <c r="H60" s="20">
        <v>21993086.3</v>
      </c>
    </row>
    <row r="61" ht="43.2" spans="1:8">
      <c r="A61" s="16" t="s">
        <v>275</v>
      </c>
      <c r="B61" s="17" t="s">
        <v>276</v>
      </c>
      <c r="C61" s="21">
        <v>50209</v>
      </c>
      <c r="D61" s="18" t="s">
        <v>158</v>
      </c>
      <c r="E61" s="19" t="s">
        <v>159</v>
      </c>
      <c r="F61" s="19" t="s">
        <v>158</v>
      </c>
      <c r="G61" s="19" t="s">
        <v>277</v>
      </c>
      <c r="H61" s="20">
        <v>90000</v>
      </c>
    </row>
    <row r="62" ht="32.4" spans="1:8">
      <c r="A62" s="16" t="s">
        <v>275</v>
      </c>
      <c r="B62" s="17" t="s">
        <v>276</v>
      </c>
      <c r="C62" s="21">
        <v>50299</v>
      </c>
      <c r="D62" s="18" t="s">
        <v>160</v>
      </c>
      <c r="E62" s="19" t="s">
        <v>161</v>
      </c>
      <c r="F62" s="19" t="s">
        <v>160</v>
      </c>
      <c r="G62" s="19" t="s">
        <v>278</v>
      </c>
      <c r="H62" s="20">
        <v>971000</v>
      </c>
    </row>
    <row r="63" ht="32.4" spans="1:8">
      <c r="A63" s="16" t="s">
        <v>279</v>
      </c>
      <c r="B63" s="17" t="s">
        <v>280</v>
      </c>
      <c r="C63" s="21">
        <v>50209</v>
      </c>
      <c r="D63" s="18" t="s">
        <v>158</v>
      </c>
      <c r="E63" s="19" t="s">
        <v>159</v>
      </c>
      <c r="F63" s="19" t="s">
        <v>158</v>
      </c>
      <c r="G63" s="19" t="s">
        <v>281</v>
      </c>
      <c r="H63" s="20">
        <v>80000</v>
      </c>
    </row>
    <row r="64" ht="32.4" spans="1:8">
      <c r="A64" s="16" t="s">
        <v>275</v>
      </c>
      <c r="B64" s="17" t="s">
        <v>276</v>
      </c>
      <c r="C64" s="21">
        <v>50209</v>
      </c>
      <c r="D64" s="18" t="s">
        <v>158</v>
      </c>
      <c r="E64" s="19" t="s">
        <v>159</v>
      </c>
      <c r="F64" s="19" t="s">
        <v>158</v>
      </c>
      <c r="G64" s="19" t="s">
        <v>282</v>
      </c>
      <c r="H64" s="20">
        <v>149980.8</v>
      </c>
    </row>
    <row r="65" ht="21.6" spans="1:8">
      <c r="A65" s="16" t="s">
        <v>279</v>
      </c>
      <c r="B65" s="17" t="s">
        <v>280</v>
      </c>
      <c r="C65" s="21">
        <v>50209</v>
      </c>
      <c r="D65" s="18" t="s">
        <v>158</v>
      </c>
      <c r="E65" s="19" t="s">
        <v>159</v>
      </c>
      <c r="F65" s="19" t="s">
        <v>158</v>
      </c>
      <c r="G65" s="19" t="s">
        <v>283</v>
      </c>
      <c r="H65" s="20">
        <v>598530</v>
      </c>
    </row>
    <row r="66" ht="32.4" spans="1:8">
      <c r="A66" s="16" t="s">
        <v>275</v>
      </c>
      <c r="B66" s="17" t="s">
        <v>276</v>
      </c>
      <c r="C66" s="21">
        <v>50209</v>
      </c>
      <c r="D66" s="18" t="s">
        <v>158</v>
      </c>
      <c r="E66" s="19" t="s">
        <v>159</v>
      </c>
      <c r="F66" s="19" t="s">
        <v>158</v>
      </c>
      <c r="G66" s="19" t="s">
        <v>284</v>
      </c>
      <c r="H66" s="20">
        <v>308000</v>
      </c>
    </row>
    <row r="67" ht="54" spans="1:8">
      <c r="A67" s="16" t="s">
        <v>275</v>
      </c>
      <c r="B67" s="17" t="s">
        <v>276</v>
      </c>
      <c r="C67" s="21">
        <v>50299</v>
      </c>
      <c r="D67" s="18" t="s">
        <v>160</v>
      </c>
      <c r="E67" s="19" t="s">
        <v>161</v>
      </c>
      <c r="F67" s="19" t="s">
        <v>160</v>
      </c>
      <c r="G67" s="19" t="s">
        <v>285</v>
      </c>
      <c r="H67" s="20">
        <v>7200000</v>
      </c>
    </row>
    <row r="68" ht="43.2" spans="1:8">
      <c r="A68" s="16" t="s">
        <v>275</v>
      </c>
      <c r="B68" s="17" t="s">
        <v>276</v>
      </c>
      <c r="C68" s="21">
        <v>50205</v>
      </c>
      <c r="D68" s="18" t="s">
        <v>252</v>
      </c>
      <c r="E68" s="19" t="s">
        <v>253</v>
      </c>
      <c r="F68" s="19" t="s">
        <v>252</v>
      </c>
      <c r="G68" s="19" t="s">
        <v>286</v>
      </c>
      <c r="H68" s="20">
        <v>349440</v>
      </c>
    </row>
    <row r="69" ht="32.4" spans="1:8">
      <c r="A69" s="16" t="s">
        <v>275</v>
      </c>
      <c r="B69" s="17" t="s">
        <v>276</v>
      </c>
      <c r="C69" s="21">
        <v>50205</v>
      </c>
      <c r="D69" s="18" t="s">
        <v>252</v>
      </c>
      <c r="E69" s="19" t="s">
        <v>253</v>
      </c>
      <c r="F69" s="19" t="s">
        <v>252</v>
      </c>
      <c r="G69" s="19" t="s">
        <v>287</v>
      </c>
      <c r="H69" s="20">
        <v>713828</v>
      </c>
    </row>
    <row r="70" ht="43.2" spans="1:8">
      <c r="A70" s="16" t="s">
        <v>275</v>
      </c>
      <c r="B70" s="17" t="s">
        <v>276</v>
      </c>
      <c r="C70" s="21">
        <v>50205</v>
      </c>
      <c r="D70" s="18" t="s">
        <v>252</v>
      </c>
      <c r="E70" s="19" t="s">
        <v>253</v>
      </c>
      <c r="F70" s="19" t="s">
        <v>252</v>
      </c>
      <c r="G70" s="19" t="s">
        <v>288</v>
      </c>
      <c r="H70" s="20">
        <v>749307.5</v>
      </c>
    </row>
    <row r="71" ht="32.4" spans="1:8">
      <c r="A71" s="16" t="s">
        <v>275</v>
      </c>
      <c r="B71" s="17" t="s">
        <v>276</v>
      </c>
      <c r="C71" s="21">
        <v>50205</v>
      </c>
      <c r="D71" s="18" t="s">
        <v>252</v>
      </c>
      <c r="E71" s="19" t="s">
        <v>253</v>
      </c>
      <c r="F71" s="19" t="s">
        <v>252</v>
      </c>
      <c r="G71" s="19" t="s">
        <v>289</v>
      </c>
      <c r="H71" s="20">
        <v>2053000</v>
      </c>
    </row>
    <row r="72" ht="32.4" spans="1:8">
      <c r="A72" s="16" t="s">
        <v>275</v>
      </c>
      <c r="B72" s="17" t="s">
        <v>276</v>
      </c>
      <c r="C72" s="21">
        <v>50205</v>
      </c>
      <c r="D72" s="18" t="s">
        <v>252</v>
      </c>
      <c r="E72" s="19" t="s">
        <v>290</v>
      </c>
      <c r="F72" s="19" t="s">
        <v>291</v>
      </c>
      <c r="G72" s="19" t="s">
        <v>292</v>
      </c>
      <c r="H72" s="20">
        <v>30000</v>
      </c>
    </row>
    <row r="73" ht="21.6" spans="1:8">
      <c r="A73" s="16" t="s">
        <v>275</v>
      </c>
      <c r="B73" s="17" t="s">
        <v>276</v>
      </c>
      <c r="C73" s="21">
        <v>50205</v>
      </c>
      <c r="D73" s="18" t="s">
        <v>252</v>
      </c>
      <c r="E73" s="19" t="s">
        <v>253</v>
      </c>
      <c r="F73" s="19" t="s">
        <v>252</v>
      </c>
      <c r="G73" s="19" t="s">
        <v>293</v>
      </c>
      <c r="H73" s="20">
        <v>8700000</v>
      </c>
    </row>
    <row r="74" spans="1:8">
      <c r="A74" s="16" t="s">
        <v>190</v>
      </c>
      <c r="B74" s="17" t="s">
        <v>294</v>
      </c>
      <c r="C74" s="18" t="s">
        <v>190</v>
      </c>
      <c r="D74" s="18" t="s">
        <v>190</v>
      </c>
      <c r="E74" s="19" t="s">
        <v>190</v>
      </c>
      <c r="F74" s="19" t="s">
        <v>190</v>
      </c>
      <c r="G74" s="19" t="s">
        <v>190</v>
      </c>
      <c r="H74" s="20">
        <v>13836199.25</v>
      </c>
    </row>
    <row r="75" ht="32.4" spans="1:8">
      <c r="A75" s="16" t="s">
        <v>295</v>
      </c>
      <c r="B75" s="17" t="s">
        <v>296</v>
      </c>
      <c r="C75" s="21">
        <v>50205</v>
      </c>
      <c r="D75" s="18" t="s">
        <v>252</v>
      </c>
      <c r="E75" s="19" t="s">
        <v>253</v>
      </c>
      <c r="F75" s="19" t="s">
        <v>252</v>
      </c>
      <c r="G75" s="19" t="s">
        <v>297</v>
      </c>
      <c r="H75" s="20">
        <v>7964149.25</v>
      </c>
    </row>
    <row r="76" ht="43.2" spans="1:8">
      <c r="A76" s="16" t="s">
        <v>298</v>
      </c>
      <c r="B76" s="17" t="s">
        <v>299</v>
      </c>
      <c r="C76" s="21">
        <v>50299</v>
      </c>
      <c r="D76" s="18" t="s">
        <v>160</v>
      </c>
      <c r="E76" s="19" t="s">
        <v>161</v>
      </c>
      <c r="F76" s="19" t="s">
        <v>160</v>
      </c>
      <c r="G76" s="19" t="s">
        <v>300</v>
      </c>
      <c r="H76" s="20">
        <v>303400</v>
      </c>
    </row>
    <row r="77" ht="32.4" spans="1:8">
      <c r="A77" s="16" t="s">
        <v>298</v>
      </c>
      <c r="B77" s="17" t="s">
        <v>299</v>
      </c>
      <c r="C77" s="21">
        <v>50299</v>
      </c>
      <c r="D77" s="18" t="s">
        <v>160</v>
      </c>
      <c r="E77" s="19" t="s">
        <v>161</v>
      </c>
      <c r="F77" s="19" t="s">
        <v>160</v>
      </c>
      <c r="G77" s="19" t="s">
        <v>301</v>
      </c>
      <c r="H77" s="20">
        <v>970200</v>
      </c>
    </row>
    <row r="78" ht="32.4" spans="1:8">
      <c r="A78" s="16" t="s">
        <v>298</v>
      </c>
      <c r="B78" s="17" t="s">
        <v>299</v>
      </c>
      <c r="C78" s="21">
        <v>50204</v>
      </c>
      <c r="D78" s="18" t="s">
        <v>302</v>
      </c>
      <c r="E78" s="19" t="s">
        <v>303</v>
      </c>
      <c r="F78" s="19" t="s">
        <v>304</v>
      </c>
      <c r="G78" s="19" t="s">
        <v>305</v>
      </c>
      <c r="H78" s="20">
        <v>108000</v>
      </c>
    </row>
    <row r="79" ht="32.4" spans="1:8">
      <c r="A79" s="16" t="s">
        <v>298</v>
      </c>
      <c r="B79" s="17" t="s">
        <v>299</v>
      </c>
      <c r="C79" s="21">
        <v>50209</v>
      </c>
      <c r="D79" s="18" t="s">
        <v>158</v>
      </c>
      <c r="E79" s="19" t="s">
        <v>159</v>
      </c>
      <c r="F79" s="19" t="s">
        <v>158</v>
      </c>
      <c r="G79" s="19" t="s">
        <v>306</v>
      </c>
      <c r="H79" s="20">
        <v>130000</v>
      </c>
    </row>
    <row r="80" ht="32.4" spans="1:8">
      <c r="A80" s="16" t="s">
        <v>298</v>
      </c>
      <c r="B80" s="17" t="s">
        <v>299</v>
      </c>
      <c r="C80" s="21">
        <v>50204</v>
      </c>
      <c r="D80" s="18" t="s">
        <v>302</v>
      </c>
      <c r="E80" s="19" t="s">
        <v>303</v>
      </c>
      <c r="F80" s="19" t="s">
        <v>304</v>
      </c>
      <c r="G80" s="19" t="s">
        <v>307</v>
      </c>
      <c r="H80" s="20">
        <v>90000</v>
      </c>
    </row>
    <row r="81" ht="32.4" spans="1:8">
      <c r="A81" s="16" t="s">
        <v>298</v>
      </c>
      <c r="B81" s="17" t="s">
        <v>299</v>
      </c>
      <c r="C81" s="21">
        <v>50306</v>
      </c>
      <c r="D81" s="18" t="s">
        <v>257</v>
      </c>
      <c r="E81" s="19" t="s">
        <v>258</v>
      </c>
      <c r="F81" s="19" t="s">
        <v>259</v>
      </c>
      <c r="G81" s="19" t="s">
        <v>308</v>
      </c>
      <c r="H81" s="20">
        <v>1620200</v>
      </c>
    </row>
    <row r="82" ht="32.4" spans="1:8">
      <c r="A82" s="16" t="s">
        <v>298</v>
      </c>
      <c r="B82" s="17" t="s">
        <v>299</v>
      </c>
      <c r="C82" s="21">
        <v>50205</v>
      </c>
      <c r="D82" s="18" t="s">
        <v>252</v>
      </c>
      <c r="E82" s="19" t="s">
        <v>253</v>
      </c>
      <c r="F82" s="19" t="s">
        <v>252</v>
      </c>
      <c r="G82" s="19" t="s">
        <v>309</v>
      </c>
      <c r="H82" s="20">
        <v>2650250</v>
      </c>
    </row>
    <row r="83" ht="21.6" spans="1:8">
      <c r="A83" s="16" t="s">
        <v>190</v>
      </c>
      <c r="B83" s="17" t="s">
        <v>310</v>
      </c>
      <c r="C83" s="18" t="s">
        <v>190</v>
      </c>
      <c r="D83" s="18" t="s">
        <v>190</v>
      </c>
      <c r="E83" s="19" t="s">
        <v>190</v>
      </c>
      <c r="F83" s="19" t="s">
        <v>190</v>
      </c>
      <c r="G83" s="19" t="s">
        <v>190</v>
      </c>
      <c r="H83" s="20">
        <v>6118145.4</v>
      </c>
    </row>
    <row r="84" ht="54" spans="1:8">
      <c r="A84" s="16" t="s">
        <v>311</v>
      </c>
      <c r="B84" s="17" t="s">
        <v>312</v>
      </c>
      <c r="C84" s="21">
        <v>50905</v>
      </c>
      <c r="D84" s="18" t="s">
        <v>163</v>
      </c>
      <c r="E84" s="19" t="s">
        <v>166</v>
      </c>
      <c r="F84" s="19" t="s">
        <v>167</v>
      </c>
      <c r="G84" s="19" t="s">
        <v>208</v>
      </c>
      <c r="H84" s="20">
        <v>6000</v>
      </c>
    </row>
    <row r="85" ht="54" spans="1:8">
      <c r="A85" s="16" t="s">
        <v>311</v>
      </c>
      <c r="B85" s="17" t="s">
        <v>312</v>
      </c>
      <c r="C85" s="21">
        <v>50101</v>
      </c>
      <c r="D85" s="18" t="s">
        <v>115</v>
      </c>
      <c r="E85" s="19" t="s">
        <v>224</v>
      </c>
      <c r="F85" s="19" t="s">
        <v>117</v>
      </c>
      <c r="G85" s="19" t="s">
        <v>231</v>
      </c>
      <c r="H85" s="20">
        <v>40200</v>
      </c>
    </row>
    <row r="86" ht="54" spans="1:8">
      <c r="A86" s="16" t="s">
        <v>313</v>
      </c>
      <c r="B86" s="17" t="s">
        <v>314</v>
      </c>
      <c r="C86" s="21">
        <v>50101</v>
      </c>
      <c r="D86" s="18" t="s">
        <v>115</v>
      </c>
      <c r="E86" s="19" t="s">
        <v>224</v>
      </c>
      <c r="F86" s="19" t="s">
        <v>117</v>
      </c>
      <c r="G86" s="19" t="s">
        <v>315</v>
      </c>
      <c r="H86" s="20">
        <v>2915328</v>
      </c>
    </row>
    <row r="87" ht="54" spans="1:8">
      <c r="A87" s="16" t="s">
        <v>316</v>
      </c>
      <c r="B87" s="17" t="s">
        <v>74</v>
      </c>
      <c r="C87" s="21">
        <v>50103</v>
      </c>
      <c r="D87" s="18" t="s">
        <v>317</v>
      </c>
      <c r="E87" s="19" t="s">
        <v>318</v>
      </c>
      <c r="F87" s="19" t="s">
        <v>317</v>
      </c>
      <c r="G87" s="19" t="s">
        <v>319</v>
      </c>
      <c r="H87" s="20">
        <v>3156617.4</v>
      </c>
    </row>
  </sheetData>
  <mergeCells count="1">
    <mergeCell ref="A2:H2"/>
  </mergeCells>
  <pageMargins left="0.7" right="0.7" top="0.354166666666667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表一、部门收支总体情况表</vt:lpstr>
      <vt:lpstr>表二、部门收入总体情况表</vt:lpstr>
      <vt:lpstr>表三、部门支出总体情况表</vt:lpstr>
      <vt:lpstr>表四、财政拨款收支总体情况表</vt:lpstr>
      <vt:lpstr>表五、一般公共预算支出情况表</vt:lpstr>
      <vt:lpstr>表六、一般公共预算基本支出情况表</vt:lpstr>
      <vt:lpstr>表七、一般公共预算“三公”经费支出情况表</vt:lpstr>
      <vt:lpstr>表八、政府性基金预算支出情况表</vt:lpstr>
      <vt:lpstr>表九、部门预算明细表</vt:lpstr>
      <vt:lpstr>表十、专项转移支付预算表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唐亮</dc:creator>
  <cp:lastModifiedBy>Administrator</cp:lastModifiedBy>
  <dcterms:created xsi:type="dcterms:W3CDTF">2018-01-25T05:48:00Z</dcterms:created>
  <dcterms:modified xsi:type="dcterms:W3CDTF">2025-11-11T08:35:47Z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7C4EB570C52D4A55AF76DD61D931F8DC</vt:lpwstr>
  </property>
</Properties>
</file>